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ktfin-my.sharepoint.com/personal/marjaana_mattila_kt_fi/Documents/Työpöytä/"/>
    </mc:Choice>
  </mc:AlternateContent>
  <xr:revisionPtr revIDLastSave="0" documentId="8_{7FE9AD01-76C7-450F-817E-0F08952DCB72}" xr6:coauthVersionLast="47" xr6:coauthVersionMax="47" xr10:uidLastSave="{00000000-0000-0000-0000-000000000000}"/>
  <bookViews>
    <workbookView xWindow="-108" yWindow="-108" windowWidth="23256" windowHeight="11964" firstSheet="7" activeTab="7" xr2:uid="{00000000-000D-0000-FFFF-FFFF00000000}"/>
  </bookViews>
  <sheets>
    <sheet name="Keski-iät" sheetId="1" r:id="rId1"/>
    <sheet name="Työaikamuoto" sheetId="2" r:id="rId2"/>
    <sheet name="Ansiot palkkaryhmittäin" sheetId="3" r:id="rId3"/>
    <sheet name="Ansiot nimikkeittäin" sheetId="4" r:id="rId4"/>
    <sheet name="Tilastoliite" sheetId="5" r:id="rId5"/>
    <sheet name="Kokemuslisät" sheetId="6" r:id="rId6"/>
    <sheet name="Palkkarakenne" sheetId="7" r:id="rId7"/>
    <sheet name="Peruspalkkajakauma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8" l="1"/>
  <c r="E42" i="7"/>
  <c r="Q47" i="3"/>
  <c r="P47" i="3"/>
  <c r="O47" i="3"/>
  <c r="N47" i="3"/>
  <c r="Q46" i="3"/>
  <c r="P46" i="3"/>
  <c r="O46" i="3"/>
  <c r="N46" i="3"/>
  <c r="Q45" i="3"/>
  <c r="P45" i="3"/>
  <c r="O45" i="3"/>
  <c r="N45" i="3"/>
  <c r="Q44" i="3"/>
  <c r="P44" i="3"/>
  <c r="O44" i="3"/>
  <c r="N44" i="3"/>
  <c r="Q43" i="3"/>
  <c r="P43" i="3"/>
  <c r="O43" i="3"/>
  <c r="N43" i="3"/>
  <c r="Q42" i="3"/>
  <c r="P42" i="3"/>
  <c r="O42" i="3"/>
  <c r="N42" i="3"/>
  <c r="Q41" i="3"/>
  <c r="P41" i="3"/>
  <c r="O41" i="3"/>
  <c r="N41" i="3"/>
  <c r="Q40" i="3"/>
  <c r="P40" i="3"/>
  <c r="O40" i="3"/>
  <c r="N40" i="3"/>
  <c r="Q39" i="3"/>
  <c r="P39" i="3"/>
  <c r="O39" i="3"/>
  <c r="N39" i="3"/>
  <c r="Q38" i="3"/>
  <c r="P38" i="3"/>
  <c r="O38" i="3"/>
  <c r="N38" i="3"/>
  <c r="Q37" i="3"/>
  <c r="P37" i="3"/>
  <c r="O37" i="3"/>
  <c r="N37" i="3"/>
  <c r="N36" i="3"/>
  <c r="Q35" i="3"/>
  <c r="P35" i="3"/>
  <c r="O35" i="3"/>
  <c r="N35" i="3"/>
  <c r="Q34" i="3"/>
  <c r="P34" i="3"/>
  <c r="O34" i="3"/>
  <c r="N34" i="3"/>
  <c r="Q33" i="3"/>
  <c r="P33" i="3"/>
  <c r="O33" i="3"/>
  <c r="N33" i="3"/>
  <c r="Q32" i="3"/>
  <c r="P32" i="3"/>
  <c r="O32" i="3"/>
  <c r="N32" i="3"/>
  <c r="Q31" i="3"/>
  <c r="P31" i="3"/>
  <c r="O31" i="3"/>
  <c r="N31" i="3"/>
  <c r="N30" i="3"/>
  <c r="Q29" i="3"/>
  <c r="P29" i="3"/>
  <c r="O29" i="3"/>
  <c r="N29" i="3"/>
  <c r="N28" i="3"/>
  <c r="Q27" i="3"/>
  <c r="P27" i="3"/>
  <c r="O27" i="3"/>
  <c r="N27" i="3"/>
  <c r="Q26" i="3"/>
  <c r="P26" i="3"/>
  <c r="O26" i="3"/>
  <c r="N26" i="3"/>
  <c r="Q25" i="3"/>
  <c r="P25" i="3"/>
  <c r="O25" i="3"/>
  <c r="N25" i="3"/>
  <c r="Q24" i="3"/>
  <c r="P24" i="3"/>
  <c r="O24" i="3"/>
  <c r="N24" i="3"/>
  <c r="Q23" i="3"/>
  <c r="P23" i="3"/>
  <c r="O23" i="3"/>
  <c r="N23" i="3"/>
  <c r="Q22" i="3"/>
  <c r="P22" i="3"/>
  <c r="O22" i="3"/>
  <c r="N22" i="3"/>
  <c r="Q21" i="3"/>
  <c r="P21" i="3"/>
  <c r="O21" i="3"/>
  <c r="N21" i="3"/>
  <c r="Q20" i="3"/>
  <c r="P20" i="3"/>
  <c r="O20" i="3"/>
  <c r="N20" i="3"/>
  <c r="Q19" i="3"/>
  <c r="P19" i="3"/>
  <c r="O19" i="3"/>
  <c r="N19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Q11" i="3"/>
  <c r="P11" i="3"/>
  <c r="O11" i="3"/>
  <c r="N11" i="3"/>
  <c r="Q10" i="3"/>
  <c r="P10" i="3"/>
  <c r="O10" i="3"/>
  <c r="N10" i="3"/>
  <c r="Q9" i="3"/>
  <c r="P9" i="3"/>
  <c r="O9" i="3"/>
  <c r="N9" i="3"/>
  <c r="Q8" i="3"/>
  <c r="P8" i="3"/>
  <c r="O8" i="3"/>
  <c r="N8" i="3"/>
  <c r="Q7" i="3"/>
  <c r="P7" i="3"/>
  <c r="O7" i="3"/>
  <c r="N7" i="3"/>
  <c r="Q6" i="3"/>
  <c r="P6" i="3"/>
  <c r="O6" i="3"/>
  <c r="N6" i="3"/>
  <c r="B10" i="2"/>
  <c r="D45" i="1"/>
  <c r="D44" i="1"/>
</calcChain>
</file>

<file path=xl/sharedStrings.xml><?xml version="1.0" encoding="utf-8"?>
<sst xmlns="http://schemas.openxmlformats.org/spreadsheetml/2006/main" count="792" uniqueCount="512">
  <si>
    <t>AVAINTES 2022: Keski-iät työsuhteen luonteen, sukupuolen ja kokoaikaisuuden mukaan</t>
  </si>
  <si>
    <t>(Ei sisällä opettajia)</t>
  </si>
  <si>
    <t>Työsuhteen luonne</t>
  </si>
  <si>
    <t>Sukupuoli</t>
  </si>
  <si>
    <t>Koko- /osa-aikaisuus</t>
  </si>
  <si>
    <t>Lukumäärä</t>
  </si>
  <si>
    <t>Keski-ikä</t>
  </si>
  <si>
    <t>Vakinainen</t>
  </si>
  <si>
    <t>Mies</t>
  </si>
  <si>
    <t>Kokoaikainen</t>
  </si>
  <si>
    <t>Osa-aikainen</t>
  </si>
  <si>
    <t>Virkavapaalla olevat</t>
  </si>
  <si>
    <t>Yhteensä</t>
  </si>
  <si>
    <t>Nainen</t>
  </si>
  <si>
    <t xml:space="preserve">Määräaikainen </t>
  </si>
  <si>
    <t>Oppilas, harjoittelija</t>
  </si>
  <si>
    <t>Työllistetty</t>
  </si>
  <si>
    <t>AVAINTES 2022: Työaikamuodot</t>
  </si>
  <si>
    <t>Kokoaikaiset täyttä palkkaa saavat ja pääpalvelussuhteessa olevat henkilöt</t>
  </si>
  <si>
    <t>Työaikamuoto</t>
  </si>
  <si>
    <t>Lkm</t>
  </si>
  <si>
    <t>%-osuus</t>
  </si>
  <si>
    <t>Kumulatiivinen %-osuus</t>
  </si>
  <si>
    <t>Yleistyöaika</t>
  </si>
  <si>
    <t>Toimistotyöaika</t>
  </si>
  <si>
    <t>Jaksotyöaika</t>
  </si>
  <si>
    <t>Keskeytymätön tai keskeytyvä kolmivuorotyö</t>
  </si>
  <si>
    <t>Poikkeava/ ei työaikaa / muu</t>
  </si>
  <si>
    <t>AVAINTES 2022: Kuukausipalkkaisten täyttä palkkaa saavien keskipalkat palkkaryhmän mukaan (lkm &gt; 9)</t>
  </si>
  <si>
    <t>AVAINTES 2021: Kuukausipalkkaisten täyttä palkkaa saavien keskipalkat palkkaryhmän mukaan (lkm &gt; 9)</t>
  </si>
  <si>
    <t>AVAINTES 2022-2021 Muutos-% palkkaryhmittäin</t>
  </si>
  <si>
    <t>Palkkaryhmä</t>
  </si>
  <si>
    <t>Peruspalkka/ sopimuspalkka</t>
  </si>
  <si>
    <t>Säännöllisen työajan ansio kuukaudessa</t>
  </si>
  <si>
    <t>Kokonaisansio kuukaudessa</t>
  </si>
  <si>
    <t>N</t>
  </si>
  <si>
    <t>€/kk</t>
  </si>
  <si>
    <t>Palkkaryhmä ei tiedossa</t>
  </si>
  <si>
    <t/>
  </si>
  <si>
    <t>999</t>
  </si>
  <si>
    <t>HAA</t>
  </si>
  <si>
    <t>HAB</t>
  </si>
  <si>
    <t>HAC</t>
  </si>
  <si>
    <t>HOA</t>
  </si>
  <si>
    <t>HOB</t>
  </si>
  <si>
    <t>HOC</t>
  </si>
  <si>
    <t>PEA</t>
  </si>
  <si>
    <t>PEB</t>
  </si>
  <si>
    <t>PEC</t>
  </si>
  <si>
    <t>PED</t>
  </si>
  <si>
    <t>RU1</t>
  </si>
  <si>
    <t>RUA</t>
  </si>
  <si>
    <t>RUB</t>
  </si>
  <si>
    <t>RUC</t>
  </si>
  <si>
    <t>RUD</t>
  </si>
  <si>
    <t>SIA</t>
  </si>
  <si>
    <t>SIB</t>
  </si>
  <si>
    <t>SIC</t>
  </si>
  <si>
    <t>SID</t>
  </si>
  <si>
    <t>SOA</t>
  </si>
  <si>
    <t>SOB</t>
  </si>
  <si>
    <t>SOC</t>
  </si>
  <si>
    <t>SOF</t>
  </si>
  <si>
    <t>SOG</t>
  </si>
  <si>
    <t>SOH</t>
  </si>
  <si>
    <t>SOI</t>
  </si>
  <si>
    <t>SOJ</t>
  </si>
  <si>
    <t>SOK</t>
  </si>
  <si>
    <t>SOL</t>
  </si>
  <si>
    <t>TE1</t>
  </si>
  <si>
    <t>TE2</t>
  </si>
  <si>
    <t>TEB</t>
  </si>
  <si>
    <t>TEC</t>
  </si>
  <si>
    <t>TED</t>
  </si>
  <si>
    <t>TEE</t>
  </si>
  <si>
    <t>TOA</t>
  </si>
  <si>
    <t>TOB</t>
  </si>
  <si>
    <t>TOC</t>
  </si>
  <si>
    <t>TOE</t>
  </si>
  <si>
    <t>AVAINTES 2022: Kuukausipalkkaisten täyttä palkkaa saavien keskiansiot ammattinimikkeittäin (lkm &gt; 9)</t>
  </si>
  <si>
    <t>Ammattinimike</t>
  </si>
  <si>
    <t>YHTEENSÄ</t>
  </si>
  <si>
    <t>Laitoshuoltaja</t>
  </si>
  <si>
    <t>Kokki</t>
  </si>
  <si>
    <t>Ruokapalvelutyöntekijä</t>
  </si>
  <si>
    <t>Lähihoitaja</t>
  </si>
  <si>
    <t>Tekstiilihuoltaja</t>
  </si>
  <si>
    <t>Kiinteistönhoitaja</t>
  </si>
  <si>
    <t>Nimike tuntematon</t>
  </si>
  <si>
    <t>Toimitilahuoltaja</t>
  </si>
  <si>
    <t>Hoitaja</t>
  </si>
  <si>
    <t>Siivooja</t>
  </si>
  <si>
    <t>Palveluvastaava</t>
  </si>
  <si>
    <t>Järjestelmäasiantuntija</t>
  </si>
  <si>
    <t>Palvelutyöntekijä</t>
  </si>
  <si>
    <t>Sovellusasiantuntija</t>
  </si>
  <si>
    <t>Palveluasiantuntija</t>
  </si>
  <si>
    <t>Ict-asiantuntija</t>
  </si>
  <si>
    <t>Toimitusjohtaja</t>
  </si>
  <si>
    <t>Ruokapalveluvastaava</t>
  </si>
  <si>
    <t>Palvelupäällikkö</t>
  </si>
  <si>
    <t>Ohjaaja</t>
  </si>
  <si>
    <t>Projektipäällikkö</t>
  </si>
  <si>
    <t>Palveluesimies</t>
  </si>
  <si>
    <t>Työterveyshoitaja</t>
  </si>
  <si>
    <t>Sairaalahuoltaja</t>
  </si>
  <si>
    <t>Avustaja</t>
  </si>
  <si>
    <t>Sairaanhoitaja</t>
  </si>
  <si>
    <t>Ravitsemistyöntekijä</t>
  </si>
  <si>
    <t>Vartija</t>
  </si>
  <si>
    <t>Palkka-asiantuntija</t>
  </si>
  <si>
    <t>IT-asiantuntija</t>
  </si>
  <si>
    <t>Huoltomies</t>
  </si>
  <si>
    <t>Suunnittelija</t>
  </si>
  <si>
    <t>Toimistosihteeri</t>
  </si>
  <si>
    <t>Palveluohjaaja</t>
  </si>
  <si>
    <t>Palveluneuvoja</t>
  </si>
  <si>
    <t>Varhaiskasvatuksen lastenhoitaja</t>
  </si>
  <si>
    <t>Järjestyksen valvoja</t>
  </si>
  <si>
    <t>Laitosmies</t>
  </si>
  <si>
    <t>Palkkasihteeri</t>
  </si>
  <si>
    <t>Työnjohtaja</t>
  </si>
  <si>
    <t>Lastenhoitaja</t>
  </si>
  <si>
    <t>Isännöitsijä</t>
  </si>
  <si>
    <t>Kirjanpitäjä</t>
  </si>
  <si>
    <t>Logistikko</t>
  </si>
  <si>
    <t>Sovelluskehittäjä</t>
  </si>
  <si>
    <t>Ict-suunnittelija</t>
  </si>
  <si>
    <t>Mielenterveysohjaaja</t>
  </si>
  <si>
    <t>Huoltoasentaja</t>
  </si>
  <si>
    <t>Jäteasemanhoitaja</t>
  </si>
  <si>
    <t>Työvalmentaja</t>
  </si>
  <si>
    <t>Tietoliikenneasiantuntija</t>
  </si>
  <si>
    <t>Erityisasiantuntija</t>
  </si>
  <si>
    <t>Talouspalvelusihteeri</t>
  </si>
  <si>
    <t>Linja-autonkuljettaja</t>
  </si>
  <si>
    <t>Tuoteomistaja</t>
  </si>
  <si>
    <t>Asiantuntija</t>
  </si>
  <si>
    <t>THT-asiantuntija</t>
  </si>
  <si>
    <t>Palveluasiantuntija, palkanlaskenta</t>
  </si>
  <si>
    <t>Lastentarhanopettaja</t>
  </si>
  <si>
    <t>Sähköasentaja</t>
  </si>
  <si>
    <t>Ruokapalveluesimies</t>
  </si>
  <si>
    <t>HR-palveluammattilainen</t>
  </si>
  <si>
    <t>Välinehuoltaja</t>
  </si>
  <si>
    <t>Talouspäällikkö</t>
  </si>
  <si>
    <t>Vuorovastaava</t>
  </si>
  <si>
    <t>Pääkirjanpitäjä</t>
  </si>
  <si>
    <t>Taloussihteeri</t>
  </si>
  <si>
    <t>Kunnossapitomestari</t>
  </si>
  <si>
    <t>Suurtalouskokki</t>
  </si>
  <si>
    <t>Kiinteistösihteeri</t>
  </si>
  <si>
    <t>Asiakaspalvelusihteeri</t>
  </si>
  <si>
    <t>Henkilöstöpalveluiden asiantuntija</t>
  </si>
  <si>
    <t>Pesulatyöntekijä</t>
  </si>
  <si>
    <t>Hankinta-asiantuntija</t>
  </si>
  <si>
    <t>Tekninen isännöitsijä</t>
  </si>
  <si>
    <t>Fysioterapeutti</t>
  </si>
  <si>
    <t>Palvelusihteeri</t>
  </si>
  <si>
    <t>Tuotantopäällikkö</t>
  </si>
  <si>
    <t>Talousassistentti</t>
  </si>
  <si>
    <t>Palkkapalvelusihteeri</t>
  </si>
  <si>
    <t>Varastotyöntekijä</t>
  </si>
  <si>
    <t>Ryhmäpäällikkö</t>
  </si>
  <si>
    <t>Asentaja</t>
  </si>
  <si>
    <t>Projektityöntekijä</t>
  </si>
  <si>
    <t>Palvelupisteasiantuntija</t>
  </si>
  <si>
    <t>Reskontra-asiantuntija</t>
  </si>
  <si>
    <t>Putkiasentaja</t>
  </si>
  <si>
    <t>Kehityspäällikkö</t>
  </si>
  <si>
    <t>Koulusihteeri</t>
  </si>
  <si>
    <t>Asiakaspalveluvastaava</t>
  </si>
  <si>
    <t>Asiakkuuspäällikkö</t>
  </si>
  <si>
    <t>Sovelluskehittäjä, senior</t>
  </si>
  <si>
    <t>Turvallisuusvalvoja</t>
  </si>
  <si>
    <t>Kiinteistöpäällikkö</t>
  </si>
  <si>
    <t>Laborantti</t>
  </si>
  <si>
    <t>Ratkaisuarkkitehti</t>
  </si>
  <si>
    <t>Työfysioterapeutti</t>
  </si>
  <si>
    <t>Autonkuljettaja</t>
  </si>
  <si>
    <t>Vahtimestari</t>
  </si>
  <si>
    <t>Erikoisasiantuntija</t>
  </si>
  <si>
    <t>Controller</t>
  </si>
  <si>
    <t>Hallintosihteeri</t>
  </si>
  <si>
    <t>Hoiva-avustaja</t>
  </si>
  <si>
    <t>Erikoissuunnittelija</t>
  </si>
  <si>
    <t>Myyntilaskuasiantuntija</t>
  </si>
  <si>
    <t>Tuotepäällikkö</t>
  </si>
  <si>
    <t>Ostolaskuasiantuntija</t>
  </si>
  <si>
    <t>Dieettikokki</t>
  </si>
  <si>
    <t>Projekti-insinööri</t>
  </si>
  <si>
    <t>Verkostoasentaja</t>
  </si>
  <si>
    <t>Työterveyslääkäri</t>
  </si>
  <si>
    <t>HR-palveluasiantuntija</t>
  </si>
  <si>
    <t>Kirjanpidon asiantuntija</t>
  </si>
  <si>
    <t>Siivooja-laitoshuoltaja</t>
  </si>
  <si>
    <t>Tiimiesimies</t>
  </si>
  <si>
    <t>Asiakasneuvoja</t>
  </si>
  <si>
    <t>Kausityöntekijä</t>
  </si>
  <si>
    <t>Toiminnanjohtaja</t>
  </si>
  <si>
    <t>Tekninen asiantuntija</t>
  </si>
  <si>
    <t>Sosiaaliohjaaja</t>
  </si>
  <si>
    <t>Icttukihenkilö</t>
  </si>
  <si>
    <t>HR-asiantuntija</t>
  </si>
  <si>
    <t>Eläintenhoitaja</t>
  </si>
  <si>
    <t>Laitosapulainen</t>
  </si>
  <si>
    <t>HR-palvelukoordinaattori</t>
  </si>
  <si>
    <t>Huoltomestari</t>
  </si>
  <si>
    <t>Tuotantotyöntekijä</t>
  </si>
  <si>
    <t>Liiketoimintapäällikkö</t>
  </si>
  <si>
    <t>Käyttöpäällikkö</t>
  </si>
  <si>
    <t>Henkilöstöasiantuntija</t>
  </si>
  <si>
    <t>Asuntosihteeri</t>
  </si>
  <si>
    <t>Palvelusuunnittelija</t>
  </si>
  <si>
    <t>Myyntipäällikkö</t>
  </si>
  <si>
    <t>Ylivartija</t>
  </si>
  <si>
    <t>Keittäjä</t>
  </si>
  <si>
    <t>Tuoteasiantuntija</t>
  </si>
  <si>
    <t>Vastaanottohoitaja</t>
  </si>
  <si>
    <t>Yksilövalmentaja</t>
  </si>
  <si>
    <t>Tutkimuslaborantti</t>
  </si>
  <si>
    <t>Kuljetustyöntekijä</t>
  </si>
  <si>
    <t>Palvelujohtaja</t>
  </si>
  <si>
    <t>Valmentaja</t>
  </si>
  <si>
    <t>Tekninen kiinteistönhoitaja</t>
  </si>
  <si>
    <t>Ravitsemustyöntekijä</t>
  </si>
  <si>
    <t>Kehittämispäällikkö</t>
  </si>
  <si>
    <t>Tietoturva-asiantuntija</t>
  </si>
  <si>
    <t>Satamapalvelija</t>
  </si>
  <si>
    <t>Palveluesihenkilö</t>
  </si>
  <si>
    <t>Ohjaaja-hoitaja</t>
  </si>
  <si>
    <t>Talonmies</t>
  </si>
  <si>
    <t>Asiakaspäällikkö</t>
  </si>
  <si>
    <t>Vesihuoltoasentaja</t>
  </si>
  <si>
    <t>Kouluisäntä</t>
  </si>
  <si>
    <t>Johtava asiantuntija</t>
  </si>
  <si>
    <t>Muutospäällikkö</t>
  </si>
  <si>
    <t>Aluepäällikkö</t>
  </si>
  <si>
    <t>Projektisihteeri</t>
  </si>
  <si>
    <t>Pääkouluttaja</t>
  </si>
  <si>
    <t>Osastonhoitaja, hoitolaitoksessa</t>
  </si>
  <si>
    <t>Prosessinhoitaja</t>
  </si>
  <si>
    <t>Tiiminvetäjä</t>
  </si>
  <si>
    <t>Palveluasiantuntija, ostoreskontra</t>
  </si>
  <si>
    <t>Työterveyssihteeri</t>
  </si>
  <si>
    <t>Hoitoapulainen</t>
  </si>
  <si>
    <t>Laskentasihteeri</t>
  </si>
  <si>
    <t>Maalari</t>
  </si>
  <si>
    <t>Johtaja</t>
  </si>
  <si>
    <t>Projektikoordinaattori</t>
  </si>
  <si>
    <t>Käyttövaltuusasiantuntija</t>
  </si>
  <si>
    <t>Infrarakentaja</t>
  </si>
  <si>
    <t>Projektisuunnittelija</t>
  </si>
  <si>
    <t>Ratkaisuasiantuntija</t>
  </si>
  <si>
    <t>Päiväkodin johtaja</t>
  </si>
  <si>
    <t>Siivoustyönjohtaja</t>
  </si>
  <si>
    <t>Palveluasiantuntija, kirjanpito</t>
  </si>
  <si>
    <t>Kirvesmies</t>
  </si>
  <si>
    <t>Maksuliikenneasiantuntija</t>
  </si>
  <si>
    <t>Vuokrasihteeri</t>
  </si>
  <si>
    <t>Kohdevastaava</t>
  </si>
  <si>
    <t>Henkilöstöpäällikkö</t>
  </si>
  <si>
    <t>Rakennuttajainsinööri</t>
  </si>
  <si>
    <t>Työterveyspsykologi</t>
  </si>
  <si>
    <t>Satamavalvoja</t>
  </si>
  <si>
    <t>Työmaapäällikkö</t>
  </si>
  <si>
    <t>Lvi-asentaja</t>
  </si>
  <si>
    <t>Laskuttaja</t>
  </si>
  <si>
    <t>Tuotantovastaava</t>
  </si>
  <si>
    <t>Assistentti</t>
  </si>
  <si>
    <t>Osastonsihteeri</t>
  </si>
  <si>
    <t>Talousjohtaja</t>
  </si>
  <si>
    <t>Konsultti</t>
  </si>
  <si>
    <t>Viestintäpäällikkö</t>
  </si>
  <si>
    <t>Analytiikka-asiantuntija</t>
  </si>
  <si>
    <t>Aluevastaava</t>
  </si>
  <si>
    <t>Hallimestari</t>
  </si>
  <si>
    <t>Johdon assistentti</t>
  </si>
  <si>
    <t>Taitovalmentaja</t>
  </si>
  <si>
    <t>Vaakaoperaattori</t>
  </si>
  <si>
    <t>Varhaiskasvatuksen opettaja</t>
  </si>
  <si>
    <t>Jätehuoltotyöntekijä</t>
  </si>
  <si>
    <t>Siistijä</t>
  </si>
  <si>
    <t>Päällikkö</t>
  </si>
  <si>
    <t>Hankepäällikkö</t>
  </si>
  <si>
    <t>Kouluttaja</t>
  </si>
  <si>
    <t>Ravintolapäällikkö</t>
  </si>
  <si>
    <t>Viestintäsuunnittelija</t>
  </si>
  <si>
    <t>Kiinteistöhuoltomies</t>
  </si>
  <si>
    <t>Asiakaspalvelupäällikkö</t>
  </si>
  <si>
    <t>Talousasiantuntija</t>
  </si>
  <si>
    <t>Projektiasiantuntija</t>
  </si>
  <si>
    <t>Ajojärjestelijä</t>
  </si>
  <si>
    <t>Vuokravalvoja</t>
  </si>
  <si>
    <t>Rekrytointiasiantuntija</t>
  </si>
  <si>
    <t>Varastonhoitaja</t>
  </si>
  <si>
    <t>Vastaava ravitsemistyöntekijä</t>
  </si>
  <si>
    <t>Koulunkäyntiavustaja</t>
  </si>
  <si>
    <t>Vuoroesimies</t>
  </si>
  <si>
    <t>Sosiaalihoitaja</t>
  </si>
  <si>
    <t>Viestintäasiantuntija</t>
  </si>
  <si>
    <t>Hankeasiantuntija</t>
  </si>
  <si>
    <t>Ohjaaja (lastenhuoltolaitoksessa)</t>
  </si>
  <si>
    <t>Keittiötyönjohtaja</t>
  </si>
  <si>
    <t>Varhaiskasvatuksen lastenhoitaja, oppisopimusopiskelija</t>
  </si>
  <si>
    <t>Päiväkotiapulainen</t>
  </si>
  <si>
    <t>Potilaskuljettaja</t>
  </si>
  <si>
    <t>Ratkaisupäällikkö</t>
  </si>
  <si>
    <t>Vesihuoltoinsinööri</t>
  </si>
  <si>
    <t>Perheohjaaja</t>
  </si>
  <si>
    <t>Perushoitaja</t>
  </si>
  <si>
    <t>IT-suunnittelija</t>
  </si>
  <si>
    <t>Asukassihteeri</t>
  </si>
  <si>
    <t>Rekrytointikoordinaattori</t>
  </si>
  <si>
    <t>Hankintapäällikkö</t>
  </si>
  <si>
    <t>Ryhmävastaava</t>
  </si>
  <si>
    <t>Muusikko</t>
  </si>
  <si>
    <t>Koordinaattori</t>
  </si>
  <si>
    <t>Palkanlaskija</t>
  </si>
  <si>
    <t>Johdon sihteeri</t>
  </si>
  <si>
    <t>Henkilöstösihteeri</t>
  </si>
  <si>
    <t>Remonttimies</t>
  </si>
  <si>
    <t>IT-tukihenkilö</t>
  </si>
  <si>
    <t>Siivoustyönohjaaja</t>
  </si>
  <si>
    <t>Kassa-tarjoilija</t>
  </si>
  <si>
    <t>Kunnossapitotyöntekijä</t>
  </si>
  <si>
    <t>Liiketoimintajohtaja</t>
  </si>
  <si>
    <t>Koulutus- ja tutkimuspäällikkö</t>
  </si>
  <si>
    <t>Ict-arkkitehti</t>
  </si>
  <si>
    <t>Voimalaitostyöntekijä</t>
  </si>
  <si>
    <t>Asunnontarkastaja</t>
  </si>
  <si>
    <t>Vesilaitoksen hoitaja</t>
  </si>
  <si>
    <t>Vastaava ohjaaja</t>
  </si>
  <si>
    <t>Henkilöstökoordinaattori</t>
  </si>
  <si>
    <t>Terveydenhoitaja</t>
  </si>
  <si>
    <t>Tekstiilikäsittelijä</t>
  </si>
  <si>
    <t>Arkistoasiantuntija</t>
  </si>
  <si>
    <t>Kiinteistösiivooja</t>
  </si>
  <si>
    <t>Puistotyöntekijä</t>
  </si>
  <si>
    <t>Huoltopäällikkö</t>
  </si>
  <si>
    <t>Verkostomestari</t>
  </si>
  <si>
    <t>Vesilaitosasentaja</t>
  </si>
  <si>
    <t>Voimalaitosoperaattori</t>
  </si>
  <si>
    <t>Puhdistamon hoitaja</t>
  </si>
  <si>
    <t>HR-koordinaattori</t>
  </si>
  <si>
    <t>Vastaava laitoshuoltaja</t>
  </si>
  <si>
    <t>Kohde-esimies</t>
  </si>
  <si>
    <t>Opintosihteeri</t>
  </si>
  <si>
    <t>Päiväkodin lastenhoitaja</t>
  </si>
  <si>
    <t>Yhdistelmätyöntekijä</t>
  </si>
  <si>
    <t>IT-ratkaisuarkkitehti</t>
  </si>
  <si>
    <t>Operaattori</t>
  </si>
  <si>
    <t>Vastaava työterveyshoitaja</t>
  </si>
  <si>
    <t>Asiakasvastaava</t>
  </si>
  <si>
    <t>Myymäläpäällikkö</t>
  </si>
  <si>
    <t>Koulutuskoordinaattori</t>
  </si>
  <si>
    <t>Esimies</t>
  </si>
  <si>
    <t>Asukasisännöitsijä</t>
  </si>
  <si>
    <t>Asumisneuvoja</t>
  </si>
  <si>
    <t>Liikuntapaikanhoitaja</t>
  </si>
  <si>
    <t>Ostoreskontranhoitaja</t>
  </si>
  <si>
    <t>Vaakatyöntekijä</t>
  </si>
  <si>
    <t>Asiakassihteeri</t>
  </si>
  <si>
    <t>Laitteidenhoitaja</t>
  </si>
  <si>
    <t>Palveluasiantuntija, Oulu10</t>
  </si>
  <si>
    <t>Palveluassistentti</t>
  </si>
  <si>
    <t>Päiväkodin opettaja</t>
  </si>
  <si>
    <t>Rakennusammattilainen</t>
  </si>
  <si>
    <t>Puutarhuri</t>
  </si>
  <si>
    <t>Asiakkuusjohtaja</t>
  </si>
  <si>
    <t>Hallintopäällikkö</t>
  </si>
  <si>
    <t>Business controller</t>
  </si>
  <si>
    <t>Markkinointipäällikkö</t>
  </si>
  <si>
    <t>Rakennustöiden valvoja</t>
  </si>
  <si>
    <t>Järjestelmäsuunnittelija</t>
  </si>
  <si>
    <t>Yrityskehittäjä</t>
  </si>
  <si>
    <t>Kiinteistöhuoltaja</t>
  </si>
  <si>
    <t>Taloussuunnittelija</t>
  </si>
  <si>
    <t>Tiedottaja</t>
  </si>
  <si>
    <t>Ympäristöasiantuntija</t>
  </si>
  <si>
    <t>Alueisännöitsijä</t>
  </si>
  <si>
    <t>Toimistonhoitaja</t>
  </si>
  <si>
    <t>Asuntotarkastaja</t>
  </si>
  <si>
    <t>Työhönvalmentaja</t>
  </si>
  <si>
    <t>Sovellusvastaava</t>
  </si>
  <si>
    <t>Tulkki</t>
  </si>
  <si>
    <t>Logistiikka-assistentti</t>
  </si>
  <si>
    <t>Henkilöstöpalveluiden vastaava asiantuntija</t>
  </si>
  <si>
    <t>Yksilöohjaaja</t>
  </si>
  <si>
    <t>Kahvilatyöntekijä</t>
  </si>
  <si>
    <t>Toimialajohtaja</t>
  </si>
  <si>
    <t>Kehitysjohtaja</t>
  </si>
  <si>
    <t>Asiakasvastuullinen palvelupäällikkö</t>
  </si>
  <si>
    <t>Käyttöinsinööri</t>
  </si>
  <si>
    <t>Projektijohtaja</t>
  </si>
  <si>
    <t>Tiimipäällikkö</t>
  </si>
  <si>
    <t>Yritysneuvoja</t>
  </si>
  <si>
    <t>Testausasiantuntija</t>
  </si>
  <si>
    <t>Suunnitteluinsinööri</t>
  </si>
  <si>
    <t>Tuottaja</t>
  </si>
  <si>
    <t>Ympäristöinsinööri</t>
  </si>
  <si>
    <t>RAU-valvoja</t>
  </si>
  <si>
    <t>Alue-esimies</t>
  </si>
  <si>
    <t>Ammatillinen ohjaaja</t>
  </si>
  <si>
    <t>Työnjohtaja puhdistuspalvelut</t>
  </si>
  <si>
    <t>Kilpailutusasiantuntija</t>
  </si>
  <si>
    <t>Puuseppä</t>
  </si>
  <si>
    <t>Asiakaspalvelija</t>
  </si>
  <si>
    <t>Tulkkikoordinaattori</t>
  </si>
  <si>
    <t>Henkilöstöjohtaja</t>
  </si>
  <si>
    <t>Laatupäällikkö</t>
  </si>
  <si>
    <t>Integraatioasiantuntija</t>
  </si>
  <si>
    <t>Toimistopäällikkö</t>
  </si>
  <si>
    <t>Hankintavastaava</t>
  </si>
  <si>
    <t>Yritysasiantuntija</t>
  </si>
  <si>
    <t>Tiimivastaava</t>
  </si>
  <si>
    <t>IT-pääsuunnittelija</t>
  </si>
  <si>
    <t>Laitosasentaja</t>
  </si>
  <si>
    <t>Kunnossapitoasentaja</t>
  </si>
  <si>
    <t>Talouskoordinaattori</t>
  </si>
  <si>
    <t>Myyntineuvottelija</t>
  </si>
  <si>
    <t>Lajitteluasemanhoitaja</t>
  </si>
  <si>
    <t>Ostokoordinaattori</t>
  </si>
  <si>
    <t>Perintäasiantuntija</t>
  </si>
  <si>
    <t>Putkiasentaja, vanhempi</t>
  </si>
  <si>
    <t>Palkkakirjanpitäjä</t>
  </si>
  <si>
    <t>Logistiikkakoordinaattori</t>
  </si>
  <si>
    <t>Palveluasiantuntija, myyntireskontra</t>
  </si>
  <si>
    <t>Kuntohoitaja</t>
  </si>
  <si>
    <t>Rakennusammattimies</t>
  </si>
  <si>
    <t>AVAINTES 2022: Peruspalkkojen desiilitiedot palkkaryhmittäin</t>
  </si>
  <si>
    <t>Alle 30 henkilön ryhmistä ei tietoturvasyistä julkaista palkkojen desiilitietoja</t>
  </si>
  <si>
    <t>Alle 10 henkilön ryhmistä ei julkaista mitään palkkatietoja</t>
  </si>
  <si>
    <t>Lukumäärä*</t>
  </si>
  <si>
    <t>Keskiarvo</t>
  </si>
  <si>
    <t>Desiili 10</t>
  </si>
  <si>
    <t>Mediaani</t>
  </si>
  <si>
    <t>Desiili 90</t>
  </si>
  <si>
    <t>Kaikki</t>
  </si>
  <si>
    <t xml:space="preserve">*) Tiedot ovat kokoaikaisista täyttä palkkaa saaneista </t>
  </si>
  <si>
    <t>AVAINTES 2022: Kokemuslisien lukumäärät palkkaryhmittäin</t>
  </si>
  <si>
    <t xml:space="preserve"> </t>
  </si>
  <si>
    <t>Kokemuslisien lukumäärä</t>
  </si>
  <si>
    <t xml:space="preserve">AVAINTES 2022: Ansiorakenne </t>
  </si>
  <si>
    <t>Keskiarvo, €/kk, kaikki</t>
  </si>
  <si>
    <t>Saajien lukumäärä</t>
  </si>
  <si>
    <t>Keskiarvo, €/kk /saaja</t>
  </si>
  <si>
    <t>Peruspalkka, tehtäväkohtainen palkka</t>
  </si>
  <si>
    <t>Kokemuslisät</t>
  </si>
  <si>
    <t>Määrävuosilisät</t>
  </si>
  <si>
    <t>Muu säännölliseltä työajalta maksettu palkanlisä, euromääräinen</t>
  </si>
  <si>
    <t>Loma- ja sairausajalta, työaikalisien %-korvaukset</t>
  </si>
  <si>
    <t>Korvaus viikottaisen vapaan menettämisestä</t>
  </si>
  <si>
    <t>Iltatyökorvaus</t>
  </si>
  <si>
    <t>Lauantaityökorvaus</t>
  </si>
  <si>
    <t>Sunnuntaityökorvaus</t>
  </si>
  <si>
    <t>Varallaolokorvaus, vapaamuotoinen</t>
  </si>
  <si>
    <t>Vuorotyölisä</t>
  </si>
  <si>
    <t>Yötyökorvaus</t>
  </si>
  <si>
    <t>Lisätyökorvaus</t>
  </si>
  <si>
    <t>Työajan ylityskorvaus</t>
  </si>
  <si>
    <t>Ylityökorvaus 100 %</t>
  </si>
  <si>
    <t>Luontoisetu, kaikki verolliset</t>
  </si>
  <si>
    <t>Muu lisä- tai ylityöajalta maksettu lisä, euromääräinen</t>
  </si>
  <si>
    <t>Pyhä- ja aattotyö 150 %</t>
  </si>
  <si>
    <t>Hälytysraha</t>
  </si>
  <si>
    <t>Määräaikainen palkanlisä</t>
  </si>
  <si>
    <t>Vuosilomapalkan lisäys (jakso- ja vuorotyössä)</t>
  </si>
  <si>
    <t>Varsinaisen työsuojeluvaltuutetun korvaus</t>
  </si>
  <si>
    <t>Luottamusmieskorvaus</t>
  </si>
  <si>
    <t>Henkilökohtainen lisä</t>
  </si>
  <si>
    <t>Lomakorvaus</t>
  </si>
  <si>
    <t>Muu lisä- tai ylityöajalta maksettu lisä, prosenttiperusteinen</t>
  </si>
  <si>
    <t>Muu säännölliseltä työajalta maksettu palkanlisä, prosenttiperusteinen</t>
  </si>
  <si>
    <t>Pyhä- ja aattotyö 200 %</t>
  </si>
  <si>
    <t>Syrjäseutulisä</t>
  </si>
  <si>
    <t>Hätätyökorvaus</t>
  </si>
  <si>
    <t>Satamalisä</t>
  </si>
  <si>
    <t>Kylmäaalueen lisä</t>
  </si>
  <si>
    <t>Aattokorvaus</t>
  </si>
  <si>
    <t>Säännöllisen työajan ansio</t>
  </si>
  <si>
    <t>Kokonaisansio</t>
  </si>
  <si>
    <t>Ylityökorvaukset</t>
  </si>
  <si>
    <t>Varallaolokorvaus</t>
  </si>
  <si>
    <t>Tulospalkkio*</t>
  </si>
  <si>
    <t>Kertapalkkiot*</t>
  </si>
  <si>
    <t>Lomaraha</t>
  </si>
  <si>
    <t>Säännöllisen työajan ansio (sis tulospalkkiot)</t>
  </si>
  <si>
    <t>Kokonaisansio (sis tulospalkkiot)</t>
  </si>
  <si>
    <t>*) Nämä lisät jaettu 12:lla, jotta saatu kuukausitason tieto</t>
  </si>
  <si>
    <t xml:space="preserve">AVAINTES 2022: Palkkatietoja peruspalkkaluokituksen mukaan </t>
  </si>
  <si>
    <t>Peruspalkkaluokitus</t>
  </si>
  <si>
    <t>Euromääräiset lisät yhteensä</t>
  </si>
  <si>
    <t>hkerroin</t>
  </si>
  <si>
    <t>1 600 - 1 799</t>
  </si>
  <si>
    <t>1 800 - 1 999</t>
  </si>
  <si>
    <t>2 000 - 2 199</t>
  </si>
  <si>
    <t>2 200 - 2 399</t>
  </si>
  <si>
    <t>2 400 - 2 599</t>
  </si>
  <si>
    <t>2 600 - 2 799</t>
  </si>
  <si>
    <t>2 800 - 2 999</t>
  </si>
  <si>
    <t>3 000 - 3 199</t>
  </si>
  <si>
    <t>3 200 - 3 399</t>
  </si>
  <si>
    <t>3 400 - 3 599</t>
  </si>
  <si>
    <t>3 600 - 3 799</t>
  </si>
  <si>
    <t>3 800 - 3 999</t>
  </si>
  <si>
    <t>4 000 - 4 199</t>
  </si>
  <si>
    <t>4 200 - 4 399</t>
  </si>
  <si>
    <t>4 400 - 4 599</t>
  </si>
  <si>
    <t>4 600 - 4 799</t>
  </si>
  <si>
    <t>4 800 - 4 999</t>
  </si>
  <si>
    <t>5 000 ja yli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</si>
</sst>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0.0\ %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medium">
        <color indexed="64"/>
      </right>
      <top style="thin">
        <color indexed="61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</cellStyleXfs>
  <cellXfs count="183">
    <xf numFmtId="0" fontId="0" fillId="0" borderId="0" xfId="0"/>
    <xf numFmtId="3" fontId="4" fillId="0" borderId="0" xfId="0" applyNumberFormat="1" applyFont="1" applyAlignment="1">
      <alignment vertical="center"/>
    </xf>
    <xf numFmtId="0" fontId="2" fillId="0" borderId="0" xfId="0" applyFont="1"/>
    <xf numFmtId="3" fontId="5" fillId="0" borderId="0" xfId="0" applyNumberFormat="1" applyFont="1" applyAlignment="1">
      <alignment horizontal="left" wrapText="1"/>
    </xf>
    <xf numFmtId="0" fontId="5" fillId="0" borderId="0" xfId="3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6" xfId="0" applyBorder="1" applyAlignment="1">
      <alignment horizontal="left" vertical="center"/>
    </xf>
    <xf numFmtId="3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left" vertical="center"/>
    </xf>
    <xf numFmtId="3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5" fillId="0" borderId="0" xfId="3" applyFont="1" applyAlignment="1">
      <alignment horizontal="center"/>
    </xf>
    <xf numFmtId="164" fontId="5" fillId="0" borderId="7" xfId="3" applyNumberFormat="1" applyFont="1" applyBorder="1" applyAlignment="1">
      <alignment horizontal="center"/>
    </xf>
    <xf numFmtId="164" fontId="5" fillId="0" borderId="0" xfId="3" applyNumberFormat="1" applyFont="1" applyAlignment="1">
      <alignment horizontal="center"/>
    </xf>
    <xf numFmtId="0" fontId="5" fillId="0" borderId="7" xfId="3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5" fillId="0" borderId="0" xfId="4" applyFont="1"/>
    <xf numFmtId="3" fontId="5" fillId="0" borderId="0" xfId="0" applyNumberFormat="1" applyFont="1" applyAlignment="1">
      <alignment vertical="center"/>
    </xf>
    <xf numFmtId="4" fontId="5" fillId="0" borderId="17" xfId="0" applyNumberFormat="1" applyFont="1" applyBorder="1" applyAlignment="1">
      <alignment horizontal="left" wrapText="1"/>
    </xf>
    <xf numFmtId="3" fontId="5" fillId="0" borderId="18" xfId="0" applyNumberFormat="1" applyFont="1" applyBorder="1" applyAlignment="1">
      <alignment horizontal="center" wrapText="1"/>
    </xf>
    <xf numFmtId="3" fontId="5" fillId="0" borderId="19" xfId="0" applyNumberFormat="1" applyFont="1" applyBorder="1" applyAlignment="1">
      <alignment horizontal="center" wrapText="1"/>
    </xf>
    <xf numFmtId="3" fontId="5" fillId="0" borderId="17" xfId="0" applyNumberFormat="1" applyFont="1" applyBorder="1" applyAlignment="1">
      <alignment horizontal="center" wrapText="1"/>
    </xf>
    <xf numFmtId="3" fontId="5" fillId="0" borderId="20" xfId="0" applyNumberFormat="1" applyFont="1" applyBorder="1" applyAlignment="1">
      <alignment horizontal="left" vertical="top" wrapText="1"/>
    </xf>
    <xf numFmtId="165" fontId="0" fillId="0" borderId="21" xfId="1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3" fontId="5" fillId="0" borderId="23" xfId="0" applyNumberFormat="1" applyFont="1" applyBorder="1" applyAlignment="1">
      <alignment horizontal="left" vertical="top" wrapText="1"/>
    </xf>
    <xf numFmtId="165" fontId="0" fillId="0" borderId="0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3" fontId="5" fillId="0" borderId="24" xfId="0" applyNumberFormat="1" applyFont="1" applyBorder="1" applyAlignment="1">
      <alignment horizontal="left" vertical="top" wrapText="1"/>
    </xf>
    <xf numFmtId="165" fontId="0" fillId="0" borderId="25" xfId="1" applyNumberFormat="1" applyFon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3" fontId="4" fillId="0" borderId="26" xfId="0" applyNumberFormat="1" applyFont="1" applyBorder="1" applyAlignment="1">
      <alignment horizontal="left" vertical="top" wrapText="1"/>
    </xf>
    <xf numFmtId="165" fontId="3" fillId="0" borderId="15" xfId="1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9" fontId="4" fillId="0" borderId="0" xfId="2" applyFont="1" applyAlignment="1"/>
    <xf numFmtId="3" fontId="0" fillId="0" borderId="27" xfId="0" applyNumberFormat="1" applyBorder="1" applyAlignment="1">
      <alignment horizontal="left"/>
    </xf>
    <xf numFmtId="3" fontId="0" fillId="0" borderId="28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 wrapText="1"/>
    </xf>
    <xf numFmtId="4" fontId="0" fillId="0" borderId="28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3" fontId="0" fillId="0" borderId="28" xfId="0" applyNumberFormat="1" applyBorder="1" applyAlignment="1">
      <alignment horizontal="left"/>
    </xf>
    <xf numFmtId="3" fontId="0" fillId="0" borderId="28" xfId="0" applyNumberFormat="1" applyBorder="1" applyAlignment="1">
      <alignment horizontal="left" wrapText="1"/>
    </xf>
    <xf numFmtId="4" fontId="0" fillId="0" borderId="28" xfId="0" applyNumberFormat="1" applyBorder="1" applyAlignment="1">
      <alignment horizontal="left" wrapText="1"/>
    </xf>
    <xf numFmtId="4" fontId="0" fillId="0" borderId="29" xfId="0" applyNumberFormat="1" applyBorder="1" applyAlignment="1">
      <alignment horizontal="left" wrapText="1"/>
    </xf>
    <xf numFmtId="0" fontId="0" fillId="0" borderId="1" xfId="0" applyBorder="1"/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31" xfId="0" applyNumberFormat="1" applyBorder="1" applyAlignment="1">
      <alignment wrapText="1"/>
    </xf>
    <xf numFmtId="0" fontId="5" fillId="0" borderId="32" xfId="5" applyFont="1" applyBorder="1" applyAlignment="1">
      <alignment horizontal="center" vertical="center" wrapText="1"/>
    </xf>
    <xf numFmtId="3" fontId="5" fillId="0" borderId="32" xfId="5" applyNumberFormat="1" applyFont="1" applyBorder="1" applyAlignment="1">
      <alignment horizontal="center" vertical="center"/>
    </xf>
    <xf numFmtId="3" fontId="5" fillId="0" borderId="33" xfId="5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34" xfId="0" applyNumberFormat="1" applyBorder="1"/>
    <xf numFmtId="166" fontId="0" fillId="0" borderId="32" xfId="2" applyNumberFormat="1" applyFont="1" applyBorder="1"/>
    <xf numFmtId="166" fontId="0" fillId="0" borderId="32" xfId="2" applyNumberFormat="1" applyFont="1" applyBorder="1" applyAlignment="1">
      <alignment horizontal="center"/>
    </xf>
    <xf numFmtId="3" fontId="0" fillId="0" borderId="31" xfId="0" applyNumberFormat="1" applyBorder="1" applyAlignment="1">
      <alignment horizontal="left"/>
    </xf>
    <xf numFmtId="3" fontId="5" fillId="0" borderId="35" xfId="5" applyNumberFormat="1" applyFont="1" applyBorder="1" applyAlignment="1">
      <alignment horizontal="center" vertical="top" wrapText="1"/>
    </xf>
    <xf numFmtId="3" fontId="0" fillId="0" borderId="31" xfId="0" applyNumberFormat="1" applyBorder="1"/>
    <xf numFmtId="3" fontId="5" fillId="0" borderId="36" xfId="5" applyNumberFormat="1" applyFont="1" applyBorder="1" applyAlignment="1">
      <alignment horizontal="center" vertical="top" wrapText="1"/>
    </xf>
    <xf numFmtId="3" fontId="0" fillId="0" borderId="37" xfId="0" applyNumberFormat="1" applyBorder="1" applyAlignment="1">
      <alignment horizontal="center" vertical="center"/>
    </xf>
    <xf numFmtId="3" fontId="0" fillId="0" borderId="4" xfId="0" applyNumberFormat="1" applyBorder="1"/>
    <xf numFmtId="3" fontId="5" fillId="0" borderId="38" xfId="5" applyNumberFormat="1" applyFont="1" applyBorder="1" applyAlignment="1">
      <alignment horizontal="center" vertical="top" wrapText="1"/>
    </xf>
    <xf numFmtId="3" fontId="0" fillId="0" borderId="5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3" fontId="3" fillId="0" borderId="40" xfId="0" applyNumberFormat="1" applyFont="1" applyBorder="1"/>
    <xf numFmtId="3" fontId="4" fillId="0" borderId="15" xfId="5" applyNumberFormat="1" applyFont="1" applyBorder="1" applyAlignment="1">
      <alignment horizontal="center" vertical="top" wrapText="1"/>
    </xf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3" fontId="3" fillId="0" borderId="12" xfId="0" applyNumberFormat="1" applyFont="1" applyBorder="1"/>
    <xf numFmtId="166" fontId="0" fillId="0" borderId="9" xfId="2" applyNumberFormat="1" applyFont="1" applyBorder="1"/>
    <xf numFmtId="166" fontId="0" fillId="0" borderId="9" xfId="2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0" fontId="0" fillId="0" borderId="43" xfId="0" applyBorder="1"/>
    <xf numFmtId="0" fontId="0" fillId="0" borderId="10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0" fontId="3" fillId="0" borderId="44" xfId="0" applyFont="1" applyBorder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0" borderId="44" xfId="0" applyBorder="1"/>
    <xf numFmtId="3" fontId="0" fillId="0" borderId="0" xfId="0" applyNumberFormat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0" fontId="0" fillId="0" borderId="45" xfId="0" applyBorder="1"/>
    <xf numFmtId="0" fontId="0" fillId="0" borderId="15" xfId="0" applyBorder="1" applyAlignment="1">
      <alignment horizontal="center" vertic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8" fillId="0" borderId="0" xfId="0" applyFont="1"/>
    <xf numFmtId="3" fontId="9" fillId="0" borderId="0" xfId="0" applyNumberFormat="1" applyFont="1" applyAlignment="1">
      <alignment vertical="center"/>
    </xf>
    <xf numFmtId="0" fontId="0" fillId="0" borderId="46" xfId="0" applyBorder="1"/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3" fontId="5" fillId="0" borderId="49" xfId="6" applyNumberFormat="1" applyFont="1" applyBorder="1" applyAlignment="1">
      <alignment horizontal="center" vertical="center"/>
    </xf>
    <xf numFmtId="3" fontId="5" fillId="0" borderId="50" xfId="6" applyNumberFormat="1" applyFont="1" applyBorder="1" applyAlignment="1">
      <alignment horizontal="center" vertical="center"/>
    </xf>
    <xf numFmtId="3" fontId="5" fillId="0" borderId="51" xfId="6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7" fontId="0" fillId="0" borderId="6" xfId="1" applyNumberFormat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67" fontId="3" fillId="0" borderId="14" xfId="1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6" fillId="0" borderId="0" xfId="6"/>
    <xf numFmtId="4" fontId="5" fillId="0" borderId="52" xfId="0" applyNumberFormat="1" applyFont="1" applyBorder="1" applyAlignment="1">
      <alignment horizontal="left" wrapText="1"/>
    </xf>
    <xf numFmtId="4" fontId="5" fillId="0" borderId="21" xfId="0" applyNumberFormat="1" applyFont="1" applyBorder="1" applyAlignment="1">
      <alignment horizontal="left" wrapText="1"/>
    </xf>
    <xf numFmtId="3" fontId="4" fillId="0" borderId="3" xfId="0" applyNumberFormat="1" applyFont="1" applyBorder="1" applyAlignment="1">
      <alignment horizontal="center" wrapText="1"/>
    </xf>
    <xf numFmtId="4" fontId="5" fillId="0" borderId="45" xfId="0" applyNumberFormat="1" applyFont="1" applyBorder="1" applyAlignment="1">
      <alignment horizontal="left" wrapText="1"/>
    </xf>
    <xf numFmtId="4" fontId="5" fillId="0" borderId="15" xfId="0" applyNumberFormat="1" applyFont="1" applyBorder="1" applyAlignment="1">
      <alignment horizontal="left" wrapText="1"/>
    </xf>
    <xf numFmtId="3" fontId="5" fillId="0" borderId="55" xfId="0" applyNumberFormat="1" applyFont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 wrapText="1"/>
    </xf>
    <xf numFmtId="4" fontId="4" fillId="0" borderId="57" xfId="0" applyNumberFormat="1" applyFont="1" applyBorder="1" applyAlignment="1">
      <alignment horizontal="center" wrapText="1"/>
    </xf>
    <xf numFmtId="2" fontId="5" fillId="0" borderId="44" xfId="0" applyNumberFormat="1" applyFont="1" applyBorder="1" applyAlignment="1">
      <alignment vertical="top"/>
    </xf>
    <xf numFmtId="0" fontId="5" fillId="0" borderId="22" xfId="0" applyFont="1" applyBorder="1" applyAlignment="1">
      <alignment wrapText="1"/>
    </xf>
    <xf numFmtId="9" fontId="0" fillId="0" borderId="0" xfId="2" applyFont="1"/>
    <xf numFmtId="0" fontId="5" fillId="0" borderId="7" xfId="0" applyFont="1" applyBorder="1" applyAlignment="1">
      <alignment horizontal="left"/>
    </xf>
    <xf numFmtId="0" fontId="5" fillId="0" borderId="7" xfId="0" applyFont="1" applyBorder="1"/>
    <xf numFmtId="2" fontId="5" fillId="0" borderId="45" xfId="0" applyNumberFormat="1" applyFont="1" applyBorder="1" applyAlignment="1">
      <alignment vertical="top"/>
    </xf>
    <xf numFmtId="0" fontId="4" fillId="0" borderId="16" xfId="0" applyFont="1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4" fillId="0" borderId="0" xfId="7" applyNumberFormat="1" applyFont="1" applyAlignment="1">
      <alignment vertical="center"/>
    </xf>
    <xf numFmtId="0" fontId="1" fillId="0" borderId="0" xfId="0" applyFont="1"/>
    <xf numFmtId="0" fontId="3" fillId="0" borderId="5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0" fontId="1" fillId="0" borderId="0" xfId="0" applyNumberFormat="1" applyFont="1"/>
    <xf numFmtId="3" fontId="1" fillId="0" borderId="7" xfId="0" applyNumberFormat="1" applyFont="1" applyBorder="1" applyAlignment="1">
      <alignment horizontal="center"/>
    </xf>
    <xf numFmtId="0" fontId="1" fillId="0" borderId="44" xfId="0" applyFont="1" applyBorder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5" fillId="0" borderId="46" xfId="0" applyNumberFormat="1" applyFont="1" applyBorder="1" applyAlignment="1">
      <alignment horizontal="left" wrapText="1"/>
    </xf>
    <xf numFmtId="0" fontId="0" fillId="0" borderId="5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" fontId="5" fillId="0" borderId="46" xfId="0" applyNumberFormat="1" applyFont="1" applyBorder="1" applyAlignment="1">
      <alignment horizontal="left" wrapText="1"/>
    </xf>
    <xf numFmtId="0" fontId="0" fillId="0" borderId="59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9" xfId="0" applyBorder="1" applyAlignment="1">
      <alignment horizontal="center"/>
    </xf>
    <xf numFmtId="3" fontId="5" fillId="0" borderId="60" xfId="0" applyNumberFormat="1" applyFont="1" applyBorder="1" applyAlignment="1">
      <alignment horizontal="left" vertical="top" wrapText="1"/>
    </xf>
    <xf numFmtId="4" fontId="0" fillId="0" borderId="7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3" fontId="4" fillId="0" borderId="62" xfId="0" applyNumberFormat="1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3" fontId="4" fillId="0" borderId="53" xfId="0" applyNumberFormat="1" applyFont="1" applyBorder="1" applyAlignment="1">
      <alignment horizontal="center"/>
    </xf>
    <xf numFmtId="3" fontId="4" fillId="0" borderId="54" xfId="0" applyNumberFormat="1" applyFont="1" applyBorder="1" applyAlignment="1">
      <alignment horizontal="center"/>
    </xf>
  </cellXfs>
  <cellStyles count="8">
    <cellStyle name="Normaali" xfId="0" builtinId="0"/>
    <cellStyle name="Normaali 2" xfId="7" xr:uid="{3C7AF426-D421-4A34-9A0A-5F9F4CE710E7}"/>
    <cellStyle name="Normaali_Ansiot palkkaryhmittäin" xfId="5" xr:uid="{46F821C9-EE7A-48F4-9BA0-5F53786EAEBA}"/>
    <cellStyle name="Normaali_Keski-iät_1" xfId="3" xr:uid="{B6D49459-CD36-4397-A5FA-8784E0C63ACB}"/>
    <cellStyle name="Normaali_Tilastoliite" xfId="6" xr:uid="{F8B87974-1498-4F8D-A5B0-D8CCE3325DC8}"/>
    <cellStyle name="Normaali_Työaikamuoto" xfId="4" xr:uid="{39D5C8D2-2AD5-4776-B73C-58A8BBD0F95B}"/>
    <cellStyle name="Pilkku" xfId="1" builtinId="3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opLeftCell="A33" workbookViewId="0">
      <selection activeCell="B2" sqref="B2"/>
    </sheetView>
  </sheetViews>
  <sheetFormatPr defaultColWidth="8.88671875" defaultRowHeight="14.4" x14ac:dyDescent="0.3"/>
  <cols>
    <col min="1" max="1" width="24.44140625" customWidth="1"/>
    <col min="2" max="2" width="13.5546875" customWidth="1"/>
    <col min="3" max="3" width="20.5546875" customWidth="1"/>
    <col min="4" max="4" width="12.5546875" customWidth="1"/>
    <col min="6" max="6" width="9.5546875" customWidth="1"/>
    <col min="9" max="9" width="28.88671875" customWidth="1"/>
    <col min="11" max="11" width="20.44140625" customWidth="1"/>
  </cols>
  <sheetData>
    <row r="1" spans="1:14" x14ac:dyDescent="0.3">
      <c r="A1" s="1" t="s">
        <v>0</v>
      </c>
      <c r="F1" s="2"/>
    </row>
    <row r="2" spans="1:14" x14ac:dyDescent="0.3">
      <c r="A2" s="3" t="s">
        <v>1</v>
      </c>
    </row>
    <row r="3" spans="1:14" ht="15" thickBot="1" x14ac:dyDescent="0.35">
      <c r="G3" s="4"/>
    </row>
    <row r="4" spans="1:14" x14ac:dyDescent="0.3">
      <c r="A4" s="5" t="s">
        <v>2</v>
      </c>
      <c r="B4" s="6" t="s">
        <v>3</v>
      </c>
      <c r="C4" s="6" t="s">
        <v>4</v>
      </c>
      <c r="D4" s="6" t="s">
        <v>5</v>
      </c>
      <c r="E4" s="7" t="s">
        <v>6</v>
      </c>
      <c r="G4" s="4"/>
      <c r="N4" s="4"/>
    </row>
    <row r="5" spans="1:14" ht="13.35" customHeight="1" x14ac:dyDescent="0.3">
      <c r="A5" s="179" t="s">
        <v>7</v>
      </c>
      <c r="B5" s="180" t="s">
        <v>8</v>
      </c>
      <c r="C5" s="8" t="s">
        <v>9</v>
      </c>
      <c r="D5" s="9">
        <v>8148</v>
      </c>
      <c r="E5" s="10">
        <v>45.07</v>
      </c>
      <c r="F5" s="9"/>
      <c r="G5" s="11"/>
      <c r="N5" s="4"/>
    </row>
    <row r="6" spans="1:14" ht="13.35" customHeight="1" x14ac:dyDescent="0.3">
      <c r="A6" s="175"/>
      <c r="B6" s="177"/>
      <c r="C6" s="8" t="s">
        <v>10</v>
      </c>
      <c r="D6" s="9">
        <v>449</v>
      </c>
      <c r="E6" s="10">
        <v>44.75</v>
      </c>
      <c r="F6" s="9"/>
      <c r="G6" s="11"/>
      <c r="L6" s="9"/>
      <c r="M6" s="11"/>
      <c r="N6" s="4"/>
    </row>
    <row r="7" spans="1:14" ht="13.35" customHeight="1" x14ac:dyDescent="0.3">
      <c r="A7" s="175"/>
      <c r="B7" s="177"/>
      <c r="C7" s="8" t="s">
        <v>11</v>
      </c>
      <c r="D7" s="9">
        <v>284</v>
      </c>
      <c r="E7" s="10">
        <v>41.15</v>
      </c>
      <c r="F7" s="9"/>
      <c r="G7" s="11"/>
      <c r="L7" s="9"/>
      <c r="M7" s="11"/>
      <c r="N7" s="4"/>
    </row>
    <row r="8" spans="1:14" ht="13.35" customHeight="1" x14ac:dyDescent="0.3">
      <c r="A8" s="175"/>
      <c r="B8" s="177"/>
      <c r="C8" s="12" t="s">
        <v>12</v>
      </c>
      <c r="D8" s="13">
        <v>8881</v>
      </c>
      <c r="E8" s="14">
        <v>44.93</v>
      </c>
      <c r="F8" s="9"/>
      <c r="G8" s="11"/>
      <c r="L8" s="9"/>
      <c r="M8" s="11"/>
      <c r="N8" s="4"/>
    </row>
    <row r="9" spans="1:14" ht="13.35" customHeight="1" x14ac:dyDescent="0.3">
      <c r="A9" s="175"/>
      <c r="B9" s="177" t="s">
        <v>13</v>
      </c>
      <c r="C9" s="8" t="s">
        <v>9</v>
      </c>
      <c r="D9" s="9">
        <v>15467</v>
      </c>
      <c r="E9" s="10">
        <v>48.07</v>
      </c>
      <c r="F9" s="9"/>
      <c r="G9" s="11"/>
      <c r="L9" s="9"/>
      <c r="M9" s="11"/>
      <c r="N9" s="4"/>
    </row>
    <row r="10" spans="1:14" ht="13.35" customHeight="1" x14ac:dyDescent="0.3">
      <c r="A10" s="175"/>
      <c r="B10" s="177"/>
      <c r="C10" s="8" t="s">
        <v>10</v>
      </c>
      <c r="D10" s="9">
        <v>1985</v>
      </c>
      <c r="E10" s="10">
        <v>49.01</v>
      </c>
      <c r="F10" s="9"/>
      <c r="G10" s="11"/>
      <c r="L10" s="9"/>
      <c r="M10" s="11"/>
      <c r="N10" s="4"/>
    </row>
    <row r="11" spans="1:14" ht="13.35" customHeight="1" x14ac:dyDescent="0.3">
      <c r="A11" s="175"/>
      <c r="B11" s="177"/>
      <c r="C11" s="8" t="s">
        <v>11</v>
      </c>
      <c r="D11" s="9">
        <v>1395</v>
      </c>
      <c r="E11" s="10">
        <v>44.36</v>
      </c>
      <c r="F11" s="9"/>
      <c r="G11" s="11"/>
      <c r="L11" s="9"/>
      <c r="M11" s="11"/>
      <c r="N11" s="4"/>
    </row>
    <row r="12" spans="1:14" ht="13.35" customHeight="1" x14ac:dyDescent="0.3">
      <c r="A12" s="175"/>
      <c r="B12" s="177"/>
      <c r="C12" s="12" t="s">
        <v>12</v>
      </c>
      <c r="D12" s="13">
        <v>18847</v>
      </c>
      <c r="E12" s="14">
        <v>47.89</v>
      </c>
      <c r="F12" s="9"/>
      <c r="G12" s="11"/>
      <c r="L12" s="9"/>
      <c r="M12" s="11"/>
      <c r="N12" s="4"/>
    </row>
    <row r="13" spans="1:14" ht="13.35" customHeight="1" x14ac:dyDescent="0.3">
      <c r="A13" s="175"/>
      <c r="B13" s="177" t="s">
        <v>12</v>
      </c>
      <c r="C13" s="8" t="s">
        <v>9</v>
      </c>
      <c r="D13" s="9">
        <v>23615</v>
      </c>
      <c r="E13" s="10">
        <v>47.03</v>
      </c>
      <c r="F13" s="9"/>
      <c r="G13" s="11"/>
      <c r="L13" s="9"/>
      <c r="M13" s="11"/>
      <c r="N13" s="4"/>
    </row>
    <row r="14" spans="1:14" ht="13.35" customHeight="1" x14ac:dyDescent="0.3">
      <c r="A14" s="175"/>
      <c r="B14" s="177"/>
      <c r="C14" s="8" t="s">
        <v>10</v>
      </c>
      <c r="D14" s="9">
        <v>2434</v>
      </c>
      <c r="E14" s="10">
        <v>48.23</v>
      </c>
      <c r="F14" s="9"/>
      <c r="G14" s="11"/>
      <c r="L14" s="9"/>
      <c r="M14" s="11"/>
      <c r="N14" s="4"/>
    </row>
    <row r="15" spans="1:14" ht="13.35" customHeight="1" x14ac:dyDescent="0.3">
      <c r="A15" s="175"/>
      <c r="B15" s="177"/>
      <c r="C15" s="8" t="s">
        <v>11</v>
      </c>
      <c r="D15" s="9">
        <v>1679</v>
      </c>
      <c r="E15" s="10">
        <v>43.82</v>
      </c>
      <c r="F15" s="9"/>
      <c r="G15" s="11"/>
      <c r="L15" s="9"/>
      <c r="M15" s="11"/>
      <c r="N15" s="4"/>
    </row>
    <row r="16" spans="1:14" ht="13.35" customHeight="1" x14ac:dyDescent="0.3">
      <c r="A16" s="175"/>
      <c r="B16" s="177"/>
      <c r="C16" s="12" t="s">
        <v>12</v>
      </c>
      <c r="D16" s="13">
        <v>27728</v>
      </c>
      <c r="E16" s="14">
        <v>46.94</v>
      </c>
      <c r="F16" s="9"/>
      <c r="G16" s="11"/>
      <c r="L16" s="9"/>
      <c r="M16" s="11"/>
      <c r="N16" s="4"/>
    </row>
    <row r="17" spans="1:14" ht="13.35" customHeight="1" x14ac:dyDescent="0.3">
      <c r="A17" s="175" t="s">
        <v>14</v>
      </c>
      <c r="B17" s="177" t="s">
        <v>8</v>
      </c>
      <c r="C17" s="8" t="s">
        <v>9</v>
      </c>
      <c r="D17" s="9">
        <v>869</v>
      </c>
      <c r="E17" s="10">
        <v>38.549999999999997</v>
      </c>
      <c r="F17" s="9"/>
      <c r="G17" s="11"/>
      <c r="L17" s="9"/>
      <c r="M17" s="11"/>
      <c r="N17" s="4"/>
    </row>
    <row r="18" spans="1:14" ht="13.35" customHeight="1" x14ac:dyDescent="0.3">
      <c r="A18" s="175"/>
      <c r="B18" s="177"/>
      <c r="C18" s="8" t="s">
        <v>10</v>
      </c>
      <c r="D18" s="9">
        <v>401</v>
      </c>
      <c r="E18" s="10">
        <v>39.200000000000003</v>
      </c>
      <c r="F18" s="9"/>
      <c r="G18" s="11"/>
      <c r="L18" s="9"/>
      <c r="M18" s="11"/>
      <c r="N18" s="4"/>
    </row>
    <row r="19" spans="1:14" ht="13.35" customHeight="1" x14ac:dyDescent="0.3">
      <c r="A19" s="175"/>
      <c r="B19" s="177"/>
      <c r="C19" s="8" t="s">
        <v>11</v>
      </c>
      <c r="D19" s="9">
        <v>187</v>
      </c>
      <c r="E19" s="10">
        <v>36.130000000000003</v>
      </c>
      <c r="F19" s="9"/>
      <c r="G19" s="11"/>
      <c r="L19" s="9"/>
      <c r="M19" s="11"/>
      <c r="N19" s="4"/>
    </row>
    <row r="20" spans="1:14" ht="13.35" customHeight="1" x14ac:dyDescent="0.3">
      <c r="A20" s="175"/>
      <c r="B20" s="177"/>
      <c r="C20" s="12" t="s">
        <v>12</v>
      </c>
      <c r="D20" s="13">
        <v>1457</v>
      </c>
      <c r="E20" s="14">
        <v>38.42</v>
      </c>
      <c r="F20" s="9"/>
      <c r="G20" s="11"/>
      <c r="L20" s="9"/>
      <c r="M20" s="11"/>
      <c r="N20" s="4"/>
    </row>
    <row r="21" spans="1:14" ht="13.35" customHeight="1" x14ac:dyDescent="0.3">
      <c r="A21" s="175"/>
      <c r="B21" s="177" t="s">
        <v>13</v>
      </c>
      <c r="C21" s="8" t="s">
        <v>9</v>
      </c>
      <c r="D21" s="9">
        <v>2870</v>
      </c>
      <c r="E21" s="10">
        <v>40.06</v>
      </c>
      <c r="F21" s="9"/>
      <c r="G21" s="11"/>
      <c r="L21" s="9"/>
      <c r="M21" s="11"/>
      <c r="N21" s="4"/>
    </row>
    <row r="22" spans="1:14" ht="13.35" customHeight="1" x14ac:dyDescent="0.3">
      <c r="A22" s="175"/>
      <c r="B22" s="177"/>
      <c r="C22" s="8" t="s">
        <v>10</v>
      </c>
      <c r="D22" s="9">
        <v>1253</v>
      </c>
      <c r="E22" s="10">
        <v>41.45</v>
      </c>
      <c r="F22" s="9"/>
      <c r="G22" s="11"/>
      <c r="L22" s="9"/>
      <c r="M22" s="11"/>
      <c r="N22" s="4"/>
    </row>
    <row r="23" spans="1:14" ht="13.35" customHeight="1" x14ac:dyDescent="0.3">
      <c r="A23" s="175"/>
      <c r="B23" s="177"/>
      <c r="C23" s="8" t="s">
        <v>11</v>
      </c>
      <c r="D23" s="9">
        <v>1582</v>
      </c>
      <c r="E23" s="10">
        <v>45.59</v>
      </c>
      <c r="F23" s="9"/>
      <c r="G23" s="11"/>
      <c r="L23" s="9"/>
      <c r="M23" s="11"/>
      <c r="N23" s="4"/>
    </row>
    <row r="24" spans="1:14" ht="13.35" customHeight="1" x14ac:dyDescent="0.3">
      <c r="A24" s="175"/>
      <c r="B24" s="177"/>
      <c r="C24" s="12" t="s">
        <v>12</v>
      </c>
      <c r="D24" s="13">
        <v>5705</v>
      </c>
      <c r="E24" s="14">
        <v>41.9</v>
      </c>
      <c r="F24" s="9"/>
      <c r="G24" s="11"/>
      <c r="L24" s="9"/>
      <c r="M24" s="11"/>
      <c r="N24" s="4"/>
    </row>
    <row r="25" spans="1:14" ht="13.35" customHeight="1" x14ac:dyDescent="0.3">
      <c r="A25" s="175"/>
      <c r="B25" s="177" t="s">
        <v>12</v>
      </c>
      <c r="C25" s="8" t="s">
        <v>9</v>
      </c>
      <c r="D25" s="9">
        <v>3739</v>
      </c>
      <c r="E25" s="10">
        <v>39.71</v>
      </c>
      <c r="F25" s="9"/>
      <c r="G25" s="11"/>
      <c r="L25" s="9"/>
      <c r="M25" s="11"/>
      <c r="N25" s="4"/>
    </row>
    <row r="26" spans="1:14" ht="13.35" customHeight="1" x14ac:dyDescent="0.3">
      <c r="A26" s="175"/>
      <c r="B26" s="177"/>
      <c r="C26" s="8" t="s">
        <v>10</v>
      </c>
      <c r="D26" s="9">
        <v>1654</v>
      </c>
      <c r="E26" s="10">
        <v>40.9</v>
      </c>
      <c r="F26" s="9"/>
      <c r="G26" s="11"/>
      <c r="L26" s="9"/>
      <c r="M26" s="11"/>
      <c r="N26" s="4"/>
    </row>
    <row r="27" spans="1:14" ht="13.35" customHeight="1" x14ac:dyDescent="0.3">
      <c r="A27" s="175"/>
      <c r="B27" s="177"/>
      <c r="C27" s="8" t="s">
        <v>11</v>
      </c>
      <c r="D27" s="9">
        <v>1769</v>
      </c>
      <c r="E27" s="10">
        <v>44.59</v>
      </c>
      <c r="F27" s="9"/>
      <c r="G27" s="11"/>
      <c r="L27" s="9"/>
      <c r="M27" s="11"/>
      <c r="N27" s="4"/>
    </row>
    <row r="28" spans="1:14" ht="13.35" customHeight="1" x14ac:dyDescent="0.3">
      <c r="A28" s="175"/>
      <c r="B28" s="177"/>
      <c r="C28" s="12" t="s">
        <v>12</v>
      </c>
      <c r="D28" s="13">
        <v>7162</v>
      </c>
      <c r="E28" s="14">
        <v>41.19</v>
      </c>
      <c r="F28" s="9"/>
      <c r="G28" s="11"/>
      <c r="L28" s="9"/>
      <c r="M28" s="11"/>
      <c r="N28" s="4"/>
    </row>
    <row r="29" spans="1:14" ht="13.35" customHeight="1" x14ac:dyDescent="0.3">
      <c r="A29" s="175" t="s">
        <v>15</v>
      </c>
      <c r="B29" s="177" t="s">
        <v>8</v>
      </c>
      <c r="C29" s="8" t="s">
        <v>9</v>
      </c>
      <c r="D29" s="9">
        <v>28</v>
      </c>
      <c r="E29" s="10">
        <v>35.46</v>
      </c>
      <c r="F29" s="9"/>
      <c r="G29" s="11"/>
      <c r="L29" s="9"/>
      <c r="M29" s="11"/>
      <c r="N29" s="4"/>
    </row>
    <row r="30" spans="1:14" ht="13.35" customHeight="1" x14ac:dyDescent="0.3">
      <c r="A30" s="175"/>
      <c r="B30" s="177"/>
      <c r="C30" s="8" t="s">
        <v>10</v>
      </c>
      <c r="D30" s="9">
        <v>6</v>
      </c>
      <c r="E30" s="10">
        <v>37.67</v>
      </c>
      <c r="F30" s="9"/>
      <c r="G30" s="11"/>
      <c r="L30" s="9"/>
      <c r="M30" s="11"/>
      <c r="N30" s="4"/>
    </row>
    <row r="31" spans="1:14" ht="13.35" customHeight="1" x14ac:dyDescent="0.3">
      <c r="A31" s="175"/>
      <c r="B31" s="177"/>
      <c r="C31" s="12" t="s">
        <v>12</v>
      </c>
      <c r="D31" s="13">
        <v>34</v>
      </c>
      <c r="E31" s="14">
        <v>35.85</v>
      </c>
      <c r="F31" s="9"/>
      <c r="G31" s="11"/>
      <c r="L31" s="9"/>
      <c r="M31" s="11"/>
      <c r="N31" s="4"/>
    </row>
    <row r="32" spans="1:14" ht="13.35" customHeight="1" x14ac:dyDescent="0.3">
      <c r="A32" s="175"/>
      <c r="B32" s="177" t="s">
        <v>13</v>
      </c>
      <c r="C32" s="8" t="s">
        <v>9</v>
      </c>
      <c r="D32" s="9">
        <v>69</v>
      </c>
      <c r="E32" s="10">
        <v>37.479999999999997</v>
      </c>
      <c r="F32" s="9"/>
      <c r="G32" s="11"/>
      <c r="L32" s="9"/>
      <c r="M32" s="11"/>
      <c r="N32" s="4"/>
    </row>
    <row r="33" spans="1:14" ht="13.35" customHeight="1" x14ac:dyDescent="0.3">
      <c r="A33" s="175"/>
      <c r="B33" s="177"/>
      <c r="C33" s="8" t="s">
        <v>10</v>
      </c>
      <c r="D33" s="9">
        <v>14</v>
      </c>
      <c r="E33" s="10">
        <v>37.29</v>
      </c>
      <c r="F33" s="9"/>
      <c r="G33" s="11"/>
      <c r="L33" s="9"/>
      <c r="M33" s="11"/>
      <c r="N33" s="4"/>
    </row>
    <row r="34" spans="1:14" ht="13.35" customHeight="1" x14ac:dyDescent="0.3">
      <c r="A34" s="175"/>
      <c r="B34" s="177"/>
      <c r="C34" s="12" t="s">
        <v>12</v>
      </c>
      <c r="D34" s="13">
        <v>84</v>
      </c>
      <c r="E34" s="14">
        <v>37.44</v>
      </c>
      <c r="F34" s="9"/>
      <c r="G34" s="11"/>
      <c r="L34" s="9"/>
      <c r="M34" s="11"/>
      <c r="N34" s="4"/>
    </row>
    <row r="35" spans="1:14" ht="13.35" customHeight="1" x14ac:dyDescent="0.3">
      <c r="A35" s="175"/>
      <c r="B35" s="177" t="s">
        <v>12</v>
      </c>
      <c r="C35" s="8" t="s">
        <v>9</v>
      </c>
      <c r="D35" s="9">
        <v>97</v>
      </c>
      <c r="E35" s="10">
        <v>36.5</v>
      </c>
      <c r="F35" s="9"/>
      <c r="G35" s="11"/>
      <c r="L35" s="9"/>
      <c r="M35" s="11"/>
      <c r="N35" s="4"/>
    </row>
    <row r="36" spans="1:14" ht="13.35" customHeight="1" x14ac:dyDescent="0.3">
      <c r="A36" s="175"/>
      <c r="B36" s="177"/>
      <c r="C36" s="8" t="s">
        <v>10</v>
      </c>
      <c r="D36" s="9">
        <v>20</v>
      </c>
      <c r="E36" s="10">
        <v>37.5</v>
      </c>
      <c r="F36" s="9"/>
      <c r="G36" s="11"/>
      <c r="L36" s="9"/>
      <c r="M36" s="11"/>
      <c r="N36" s="4"/>
    </row>
    <row r="37" spans="1:14" ht="13.35" customHeight="1" x14ac:dyDescent="0.3">
      <c r="A37" s="175"/>
      <c r="B37" s="177"/>
      <c r="C37" s="12" t="s">
        <v>12</v>
      </c>
      <c r="D37" s="13">
        <v>117</v>
      </c>
      <c r="E37" s="14">
        <v>36.6</v>
      </c>
      <c r="F37" s="9"/>
      <c r="G37" s="11"/>
      <c r="L37" s="9"/>
      <c r="M37" s="11"/>
      <c r="N37" s="4"/>
    </row>
    <row r="38" spans="1:14" ht="13.35" customHeight="1" x14ac:dyDescent="0.3">
      <c r="A38" s="175" t="s">
        <v>16</v>
      </c>
      <c r="B38" s="177" t="s">
        <v>8</v>
      </c>
      <c r="C38" s="8" t="s">
        <v>9</v>
      </c>
      <c r="D38" s="9">
        <v>22</v>
      </c>
      <c r="E38" s="10">
        <v>48.64</v>
      </c>
      <c r="F38" s="9"/>
      <c r="G38" s="11"/>
      <c r="L38" s="9"/>
      <c r="M38" s="11"/>
      <c r="N38" s="4"/>
    </row>
    <row r="39" spans="1:14" ht="13.35" customHeight="1" x14ac:dyDescent="0.3">
      <c r="A39" s="175"/>
      <c r="B39" s="177"/>
      <c r="C39" s="8" t="s">
        <v>10</v>
      </c>
      <c r="D39" s="9">
        <v>204</v>
      </c>
      <c r="E39" s="10">
        <v>44.91</v>
      </c>
      <c r="F39" s="9"/>
      <c r="G39" s="11"/>
      <c r="L39" s="9"/>
      <c r="M39" s="11"/>
      <c r="N39" s="4"/>
    </row>
    <row r="40" spans="1:14" ht="13.35" customHeight="1" x14ac:dyDescent="0.3">
      <c r="A40" s="175"/>
      <c r="B40" s="177"/>
      <c r="C40" s="12" t="s">
        <v>12</v>
      </c>
      <c r="D40" s="13">
        <v>226</v>
      </c>
      <c r="E40" s="15">
        <v>46.8</v>
      </c>
      <c r="F40" s="9"/>
      <c r="G40" s="16"/>
      <c r="L40" s="9"/>
      <c r="M40" s="11"/>
      <c r="N40" s="4"/>
    </row>
    <row r="41" spans="1:14" ht="13.35" customHeight="1" x14ac:dyDescent="0.3">
      <c r="A41" s="175"/>
      <c r="B41" s="177" t="s">
        <v>13</v>
      </c>
      <c r="C41" s="8" t="s">
        <v>9</v>
      </c>
      <c r="D41" s="9">
        <v>38</v>
      </c>
      <c r="E41" s="10">
        <v>49.39</v>
      </c>
      <c r="F41" s="9"/>
      <c r="G41" s="11"/>
      <c r="L41" s="9"/>
      <c r="M41" s="11"/>
      <c r="N41" s="4"/>
    </row>
    <row r="42" spans="1:14" ht="13.35" customHeight="1" x14ac:dyDescent="0.3">
      <c r="A42" s="175"/>
      <c r="B42" s="177"/>
      <c r="C42" s="8" t="s">
        <v>10</v>
      </c>
      <c r="D42" s="9">
        <v>180</v>
      </c>
      <c r="E42" s="10">
        <v>47.9</v>
      </c>
      <c r="F42" s="9"/>
      <c r="G42" s="11"/>
      <c r="L42" s="9"/>
      <c r="M42" s="11"/>
      <c r="N42" s="4"/>
    </row>
    <row r="43" spans="1:14" ht="13.35" customHeight="1" x14ac:dyDescent="0.3">
      <c r="A43" s="175"/>
      <c r="B43" s="177"/>
      <c r="C43" s="12" t="s">
        <v>12</v>
      </c>
      <c r="D43" s="13">
        <v>218</v>
      </c>
      <c r="E43" s="15">
        <v>48.6</v>
      </c>
      <c r="F43" s="9"/>
      <c r="G43" s="16"/>
      <c r="L43" s="9"/>
      <c r="M43" s="11"/>
      <c r="N43" s="4"/>
    </row>
    <row r="44" spans="1:14" ht="13.35" customHeight="1" x14ac:dyDescent="0.3">
      <c r="A44" s="175"/>
      <c r="B44" s="177" t="s">
        <v>12</v>
      </c>
      <c r="C44" s="8" t="s">
        <v>9</v>
      </c>
      <c r="D44" s="9">
        <f>D38+D41</f>
        <v>60</v>
      </c>
      <c r="E44" s="17">
        <v>49</v>
      </c>
      <c r="F44" s="9"/>
      <c r="G44" s="18"/>
      <c r="L44" s="9"/>
      <c r="M44" s="11"/>
      <c r="N44" s="4"/>
    </row>
    <row r="45" spans="1:14" ht="13.35" customHeight="1" x14ac:dyDescent="0.3">
      <c r="A45" s="175"/>
      <c r="B45" s="177"/>
      <c r="C45" s="8" t="s">
        <v>10</v>
      </c>
      <c r="D45" s="9">
        <f>D39+D42</f>
        <v>384</v>
      </c>
      <c r="E45" s="19">
        <v>46.4</v>
      </c>
      <c r="F45" s="9"/>
      <c r="G45" s="16"/>
      <c r="L45" s="9"/>
      <c r="M45" s="11"/>
      <c r="N45" s="4"/>
    </row>
    <row r="46" spans="1:14" ht="13.35" customHeight="1" x14ac:dyDescent="0.3">
      <c r="A46" s="175"/>
      <c r="B46" s="177"/>
      <c r="C46" s="12" t="s">
        <v>12</v>
      </c>
      <c r="D46" s="13">
        <v>444</v>
      </c>
      <c r="E46" s="15">
        <v>47.7</v>
      </c>
      <c r="F46" s="9"/>
      <c r="G46" s="16"/>
      <c r="H46" s="9"/>
      <c r="L46" s="9"/>
      <c r="M46" s="11"/>
      <c r="N46" s="4"/>
    </row>
    <row r="47" spans="1:14" ht="13.35" customHeight="1" x14ac:dyDescent="0.3">
      <c r="A47" s="175" t="s">
        <v>12</v>
      </c>
      <c r="B47" s="177" t="s">
        <v>8</v>
      </c>
      <c r="C47" s="8" t="s">
        <v>9</v>
      </c>
      <c r="D47" s="9">
        <v>9067</v>
      </c>
      <c r="E47" s="10">
        <v>44.43</v>
      </c>
      <c r="F47" s="9"/>
      <c r="G47" s="11"/>
      <c r="L47" s="9"/>
      <c r="M47" s="11"/>
      <c r="N47" s="4"/>
    </row>
    <row r="48" spans="1:14" ht="13.35" customHeight="1" x14ac:dyDescent="0.3">
      <c r="A48" s="175"/>
      <c r="B48" s="177"/>
      <c r="C48" s="8" t="s">
        <v>10</v>
      </c>
      <c r="D48" s="9">
        <v>1060</v>
      </c>
      <c r="E48" s="10">
        <v>42.64</v>
      </c>
      <c r="F48" s="9"/>
      <c r="G48" s="11"/>
      <c r="L48" s="9"/>
      <c r="M48" s="11"/>
      <c r="N48" s="4"/>
    </row>
    <row r="49" spans="1:14" ht="13.35" customHeight="1" x14ac:dyDescent="0.3">
      <c r="A49" s="175"/>
      <c r="B49" s="177"/>
      <c r="C49" s="8" t="s">
        <v>11</v>
      </c>
      <c r="D49" s="9">
        <v>473</v>
      </c>
      <c r="E49" s="10">
        <v>39.200000000000003</v>
      </c>
      <c r="F49" s="9"/>
      <c r="G49" s="11"/>
      <c r="L49" s="9"/>
      <c r="M49" s="11"/>
      <c r="N49" s="4"/>
    </row>
    <row r="50" spans="1:14" ht="13.35" customHeight="1" x14ac:dyDescent="0.3">
      <c r="A50" s="175"/>
      <c r="B50" s="177"/>
      <c r="C50" s="12" t="s">
        <v>12</v>
      </c>
      <c r="D50" s="13">
        <v>10600</v>
      </c>
      <c r="E50" s="14">
        <v>44.02</v>
      </c>
      <c r="F50" s="9"/>
      <c r="G50" s="11"/>
      <c r="L50" s="9"/>
      <c r="M50" s="11"/>
      <c r="N50" s="4"/>
    </row>
    <row r="51" spans="1:14" ht="13.35" customHeight="1" x14ac:dyDescent="0.3">
      <c r="A51" s="175"/>
      <c r="B51" s="177" t="s">
        <v>13</v>
      </c>
      <c r="C51" s="8" t="s">
        <v>9</v>
      </c>
      <c r="D51" s="9">
        <v>18444</v>
      </c>
      <c r="E51" s="10">
        <v>46.78</v>
      </c>
      <c r="F51" s="9"/>
      <c r="G51" s="11"/>
      <c r="L51" s="9"/>
      <c r="M51" s="11"/>
      <c r="N51" s="4"/>
    </row>
    <row r="52" spans="1:14" ht="13.35" customHeight="1" x14ac:dyDescent="0.3">
      <c r="A52" s="175"/>
      <c r="B52" s="177"/>
      <c r="C52" s="8" t="s">
        <v>10</v>
      </c>
      <c r="D52" s="9">
        <v>3432</v>
      </c>
      <c r="E52" s="10">
        <v>46.14</v>
      </c>
      <c r="F52" s="9"/>
      <c r="G52" s="11"/>
      <c r="L52" s="9"/>
      <c r="M52" s="11"/>
      <c r="N52" s="4"/>
    </row>
    <row r="53" spans="1:14" ht="13.35" customHeight="1" x14ac:dyDescent="0.3">
      <c r="A53" s="175"/>
      <c r="B53" s="177"/>
      <c r="C53" s="8" t="s">
        <v>11</v>
      </c>
      <c r="D53" s="9">
        <v>2980</v>
      </c>
      <c r="E53" s="10">
        <v>45.01</v>
      </c>
      <c r="F53" s="9"/>
      <c r="G53" s="11"/>
      <c r="L53" s="9"/>
      <c r="M53" s="11"/>
      <c r="N53" s="4"/>
    </row>
    <row r="54" spans="1:14" ht="13.35" customHeight="1" x14ac:dyDescent="0.3">
      <c r="A54" s="175"/>
      <c r="B54" s="177"/>
      <c r="C54" s="12" t="s">
        <v>12</v>
      </c>
      <c r="D54" s="13">
        <v>24856</v>
      </c>
      <c r="E54" s="14">
        <v>46.48</v>
      </c>
      <c r="F54" s="9"/>
      <c r="G54" s="11"/>
      <c r="L54" s="9"/>
      <c r="M54" s="11"/>
      <c r="N54" s="4"/>
    </row>
    <row r="55" spans="1:14" ht="13.35" customHeight="1" x14ac:dyDescent="0.3">
      <c r="A55" s="175"/>
      <c r="B55" s="177" t="s">
        <v>12</v>
      </c>
      <c r="C55" s="8" t="s">
        <v>9</v>
      </c>
      <c r="D55" s="9">
        <v>27511</v>
      </c>
      <c r="E55" s="10">
        <v>46.01</v>
      </c>
      <c r="F55" s="9"/>
      <c r="G55" s="11"/>
      <c r="L55" s="9"/>
      <c r="M55" s="11"/>
      <c r="N55" s="4"/>
    </row>
    <row r="56" spans="1:14" ht="13.35" customHeight="1" x14ac:dyDescent="0.3">
      <c r="A56" s="175"/>
      <c r="B56" s="177"/>
      <c r="C56" s="8" t="s">
        <v>10</v>
      </c>
      <c r="D56" s="9">
        <v>4492</v>
      </c>
      <c r="E56" s="10">
        <v>45.32</v>
      </c>
      <c r="F56" s="9"/>
      <c r="G56" s="11"/>
      <c r="L56" s="9"/>
      <c r="M56" s="11"/>
      <c r="N56" s="4"/>
    </row>
    <row r="57" spans="1:14" ht="13.35" customHeight="1" x14ac:dyDescent="0.3">
      <c r="A57" s="175"/>
      <c r="B57" s="177"/>
      <c r="C57" s="8" t="s">
        <v>11</v>
      </c>
      <c r="D57" s="9">
        <v>3453</v>
      </c>
      <c r="E57" s="10">
        <v>44.21</v>
      </c>
      <c r="F57" s="9"/>
      <c r="G57" s="11"/>
      <c r="L57" s="9"/>
      <c r="M57" s="11"/>
      <c r="N57" s="4"/>
    </row>
    <row r="58" spans="1:14" ht="13.35" customHeight="1" thickBot="1" x14ac:dyDescent="0.35">
      <c r="A58" s="176"/>
      <c r="B58" s="178"/>
      <c r="C58" s="20" t="s">
        <v>12</v>
      </c>
      <c r="D58" s="21">
        <v>35456</v>
      </c>
      <c r="E58" s="22">
        <v>45.74</v>
      </c>
      <c r="F58" s="9"/>
      <c r="G58" s="11"/>
      <c r="L58" s="9"/>
      <c r="M58" s="11"/>
      <c r="N58" s="4"/>
    </row>
    <row r="59" spans="1:14" x14ac:dyDescent="0.3">
      <c r="F59" s="23"/>
      <c r="G59" s="23"/>
      <c r="L59" s="9"/>
      <c r="M59" s="11"/>
      <c r="N59" s="4"/>
    </row>
    <row r="60" spans="1:14" x14ac:dyDescent="0.3">
      <c r="F60" s="23"/>
      <c r="G60" s="23"/>
      <c r="L60" s="9"/>
      <c r="M60" s="11"/>
    </row>
    <row r="61" spans="1:14" x14ac:dyDescent="0.3">
      <c r="L61" s="9"/>
      <c r="M61" s="11"/>
    </row>
  </sheetData>
  <mergeCells count="20">
    <mergeCell ref="A5:A16"/>
    <mergeCell ref="B5:B8"/>
    <mergeCell ref="B9:B12"/>
    <mergeCell ref="B13:B16"/>
    <mergeCell ref="A17:A28"/>
    <mergeCell ref="B17:B20"/>
    <mergeCell ref="B21:B24"/>
    <mergeCell ref="B25:B28"/>
    <mergeCell ref="A47:A58"/>
    <mergeCell ref="B47:B50"/>
    <mergeCell ref="B51:B54"/>
    <mergeCell ref="B55:B58"/>
    <mergeCell ref="A29:A37"/>
    <mergeCell ref="B29:B31"/>
    <mergeCell ref="B32:B34"/>
    <mergeCell ref="B35:B37"/>
    <mergeCell ref="A38:A46"/>
    <mergeCell ref="B38:B40"/>
    <mergeCell ref="B41:B43"/>
    <mergeCell ref="B44:B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0AE7-9FC5-4952-9702-2FFEF5DFAA8B}">
  <dimension ref="A1:G12"/>
  <sheetViews>
    <sheetView workbookViewId="0">
      <selection activeCell="B16" sqref="B16"/>
    </sheetView>
  </sheetViews>
  <sheetFormatPr defaultColWidth="8.88671875" defaultRowHeight="14.4" x14ac:dyDescent="0.3"/>
  <cols>
    <col min="1" max="1" width="35.88671875" customWidth="1"/>
    <col min="2" max="2" width="11.5546875" bestFit="1" customWidth="1"/>
    <col min="4" max="4" width="12.5546875" customWidth="1"/>
    <col min="7" max="7" width="19.109375" customWidth="1"/>
  </cols>
  <sheetData>
    <row r="1" spans="1:7" x14ac:dyDescent="0.3">
      <c r="A1" s="1" t="s">
        <v>17</v>
      </c>
      <c r="E1" s="24"/>
      <c r="F1" s="25"/>
    </row>
    <row r="2" spans="1:7" x14ac:dyDescent="0.3">
      <c r="A2" s="26" t="s">
        <v>18</v>
      </c>
      <c r="E2" s="24"/>
      <c r="F2" s="25"/>
    </row>
    <row r="3" spans="1:7" ht="15" thickBot="1" x14ac:dyDescent="0.35">
      <c r="F3" s="25"/>
    </row>
    <row r="4" spans="1:7" ht="29.4" thickBot="1" x14ac:dyDescent="0.35">
      <c r="A4" s="27" t="s">
        <v>19</v>
      </c>
      <c r="B4" s="28" t="s">
        <v>20</v>
      </c>
      <c r="C4" s="29" t="s">
        <v>21</v>
      </c>
      <c r="D4" s="30" t="s">
        <v>22</v>
      </c>
      <c r="F4" s="25"/>
      <c r="G4" s="25"/>
    </row>
    <row r="5" spans="1:7" x14ac:dyDescent="0.3">
      <c r="A5" s="31" t="s">
        <v>23</v>
      </c>
      <c r="B5" s="32">
        <v>10132</v>
      </c>
      <c r="C5" s="33">
        <v>41</v>
      </c>
      <c r="D5" s="34">
        <v>41</v>
      </c>
      <c r="F5" s="25"/>
      <c r="G5" s="25"/>
    </row>
    <row r="6" spans="1:7" x14ac:dyDescent="0.3">
      <c r="A6" s="35" t="s">
        <v>24</v>
      </c>
      <c r="B6" s="36">
        <v>9860</v>
      </c>
      <c r="C6" s="37">
        <v>39.9</v>
      </c>
      <c r="D6" s="38">
        <v>80.900000000000006</v>
      </c>
      <c r="F6" s="25"/>
      <c r="G6" s="25"/>
    </row>
    <row r="7" spans="1:7" x14ac:dyDescent="0.3">
      <c r="A7" s="35" t="s">
        <v>25</v>
      </c>
      <c r="B7" s="36">
        <v>3880</v>
      </c>
      <c r="C7" s="37">
        <v>15.7</v>
      </c>
      <c r="D7" s="38">
        <v>96.6</v>
      </c>
      <c r="F7" s="25"/>
      <c r="G7" s="25"/>
    </row>
    <row r="8" spans="1:7" ht="28.8" x14ac:dyDescent="0.3">
      <c r="A8" s="35" t="s">
        <v>26</v>
      </c>
      <c r="B8" s="36">
        <v>574</v>
      </c>
      <c r="C8" s="37">
        <v>2.2999999999999998</v>
      </c>
      <c r="D8" s="38">
        <v>98.9</v>
      </c>
      <c r="F8" s="25"/>
      <c r="G8" s="25"/>
    </row>
    <row r="9" spans="1:7" x14ac:dyDescent="0.3">
      <c r="A9" s="39" t="s">
        <v>27</v>
      </c>
      <c r="B9" s="40">
        <v>279</v>
      </c>
      <c r="C9" s="41">
        <v>1.1000000000000001</v>
      </c>
      <c r="D9" s="42">
        <v>100</v>
      </c>
      <c r="F9" s="25"/>
      <c r="G9" s="25"/>
    </row>
    <row r="10" spans="1:7" ht="15" thickBot="1" x14ac:dyDescent="0.35">
      <c r="A10" s="43" t="s">
        <v>12</v>
      </c>
      <c r="B10" s="44">
        <f>SUM(B5:B9)</f>
        <v>24725</v>
      </c>
      <c r="C10" s="45">
        <v>100</v>
      </c>
      <c r="D10" s="46">
        <v>100</v>
      </c>
      <c r="F10" s="25"/>
      <c r="G10" s="25"/>
    </row>
    <row r="11" spans="1:7" x14ac:dyDescent="0.3">
      <c r="G11" s="25"/>
    </row>
    <row r="12" spans="1:7" x14ac:dyDescent="0.3">
      <c r="G12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31CD-BFD3-400E-B8A8-15D2823C00DB}">
  <dimension ref="A1:Q47"/>
  <sheetViews>
    <sheetView workbookViewId="0">
      <selection activeCell="A3" sqref="A3"/>
    </sheetView>
  </sheetViews>
  <sheetFormatPr defaultColWidth="8.88671875" defaultRowHeight="14.4" x14ac:dyDescent="0.3"/>
  <cols>
    <col min="1" max="1" width="16.109375" customWidth="1"/>
    <col min="2" max="2" width="13.44140625" customWidth="1"/>
    <col min="3" max="3" width="17.88671875" customWidth="1"/>
    <col min="4" max="4" width="15.5546875" customWidth="1"/>
    <col min="5" max="5" width="21.109375" customWidth="1"/>
    <col min="6" max="6" width="13.109375" customWidth="1"/>
    <col min="7" max="7" width="12.5546875" customWidth="1"/>
    <col min="8" max="8" width="13.109375" customWidth="1"/>
    <col min="9" max="9" width="13.44140625" customWidth="1"/>
    <col min="10" max="11" width="17.109375" customWidth="1"/>
    <col min="12" max="12" width="18.88671875" customWidth="1"/>
    <col min="13" max="13" width="18.5546875" customWidth="1"/>
    <col min="14" max="14" width="13.109375" customWidth="1"/>
    <col min="15" max="17" width="18.5546875" customWidth="1"/>
  </cols>
  <sheetData>
    <row r="1" spans="1:17" x14ac:dyDescent="0.3">
      <c r="A1" s="47" t="s">
        <v>28</v>
      </c>
      <c r="G1" s="47" t="s">
        <v>29</v>
      </c>
      <c r="M1" s="47" t="s">
        <v>30</v>
      </c>
      <c r="N1" s="48"/>
      <c r="O1" s="48"/>
      <c r="P1" s="48"/>
      <c r="Q1" s="48"/>
    </row>
    <row r="2" spans="1:17" x14ac:dyDescent="0.3">
      <c r="A2" s="47"/>
      <c r="G2" s="47"/>
      <c r="M2" s="47"/>
      <c r="N2" s="48"/>
      <c r="O2" s="48"/>
      <c r="P2" s="48"/>
      <c r="Q2" s="48"/>
    </row>
    <row r="3" spans="1:17" ht="15" thickBot="1" x14ac:dyDescent="0.35">
      <c r="A3" s="24"/>
      <c r="B3" s="49"/>
      <c r="C3" s="49"/>
      <c r="M3" s="50"/>
    </row>
    <row r="4" spans="1:17" ht="43.8" thickBot="1" x14ac:dyDescent="0.35">
      <c r="A4" s="51" t="s">
        <v>31</v>
      </c>
      <c r="B4" s="52" t="s">
        <v>5</v>
      </c>
      <c r="C4" s="53" t="s">
        <v>32</v>
      </c>
      <c r="D4" s="54" t="s">
        <v>33</v>
      </c>
      <c r="E4" s="55" t="s">
        <v>34</v>
      </c>
      <c r="F4" s="56"/>
      <c r="G4" s="51" t="s">
        <v>31</v>
      </c>
      <c r="H4" s="52" t="s">
        <v>5</v>
      </c>
      <c r="I4" s="53" t="s">
        <v>32</v>
      </c>
      <c r="J4" s="54" t="s">
        <v>33</v>
      </c>
      <c r="K4" s="55" t="s">
        <v>34</v>
      </c>
      <c r="M4" s="51" t="s">
        <v>31</v>
      </c>
      <c r="N4" s="57" t="s">
        <v>5</v>
      </c>
      <c r="O4" s="58" t="s">
        <v>32</v>
      </c>
      <c r="P4" s="59" t="s">
        <v>33</v>
      </c>
      <c r="Q4" s="60" t="s">
        <v>34</v>
      </c>
    </row>
    <row r="5" spans="1:17" x14ac:dyDescent="0.3">
      <c r="A5" s="61"/>
      <c r="B5" s="62" t="s">
        <v>35</v>
      </c>
      <c r="C5" s="63" t="s">
        <v>36</v>
      </c>
      <c r="D5" s="63" t="s">
        <v>36</v>
      </c>
      <c r="E5" s="64" t="s">
        <v>36</v>
      </c>
      <c r="F5" s="65"/>
      <c r="G5" s="61"/>
      <c r="H5" s="62" t="s">
        <v>35</v>
      </c>
      <c r="I5" s="63" t="s">
        <v>36</v>
      </c>
      <c r="J5" s="63" t="s">
        <v>36</v>
      </c>
      <c r="K5" s="64" t="s">
        <v>36</v>
      </c>
      <c r="M5" s="61"/>
      <c r="N5" s="62" t="s">
        <v>35</v>
      </c>
      <c r="O5" s="63" t="s">
        <v>36</v>
      </c>
      <c r="P5" s="63" t="s">
        <v>36</v>
      </c>
      <c r="Q5" s="64" t="s">
        <v>36</v>
      </c>
    </row>
    <row r="6" spans="1:17" ht="28.8" x14ac:dyDescent="0.3">
      <c r="A6" s="66" t="s">
        <v>37</v>
      </c>
      <c r="B6" s="67">
        <v>2737</v>
      </c>
      <c r="C6" s="68">
        <v>3097.4133400000001</v>
      </c>
      <c r="D6" s="68">
        <v>3377.2433799999999</v>
      </c>
      <c r="E6" s="69">
        <v>3401.33896</v>
      </c>
      <c r="F6" s="70"/>
      <c r="G6" s="66" t="s">
        <v>37</v>
      </c>
      <c r="H6" s="71">
        <v>2829</v>
      </c>
      <c r="I6" s="71">
        <v>2981.0790526687874</v>
      </c>
      <c r="J6" s="71">
        <v>3475.1198623895348</v>
      </c>
      <c r="K6" s="72">
        <v>3496.3946056910572</v>
      </c>
      <c r="M6" s="73" t="s">
        <v>38</v>
      </c>
      <c r="N6" s="74">
        <f>(B6-H6)/H6</f>
        <v>-3.2520325203252036E-2</v>
      </c>
      <c r="O6" s="75">
        <f>(C6-I6)/I6</f>
        <v>3.9024220852870467E-2</v>
      </c>
      <c r="P6" s="75">
        <f>(D6-J6)/J6</f>
        <v>-2.8164922726502395E-2</v>
      </c>
      <c r="Q6" s="75">
        <f t="shared" ref="Q6" si="0">(E6-K6)/K6</f>
        <v>-2.718676133876187E-2</v>
      </c>
    </row>
    <row r="7" spans="1:17" x14ac:dyDescent="0.3">
      <c r="A7" s="76" t="s">
        <v>39</v>
      </c>
      <c r="B7" s="77">
        <v>2107</v>
      </c>
      <c r="C7" s="71">
        <v>4250.9384099999997</v>
      </c>
      <c r="D7" s="71">
        <v>4388.3264900000004</v>
      </c>
      <c r="E7" s="72">
        <v>4477.50324</v>
      </c>
      <c r="F7" s="70"/>
      <c r="G7" s="76" t="s">
        <v>39</v>
      </c>
      <c r="H7" s="71">
        <v>1890</v>
      </c>
      <c r="I7" s="71">
        <v>4147.3377989418004</v>
      </c>
      <c r="J7" s="71">
        <v>4306.1043185185099</v>
      </c>
      <c r="K7" s="72">
        <v>4382.2386343915432</v>
      </c>
      <c r="M7" s="76" t="s">
        <v>39</v>
      </c>
      <c r="N7" s="74">
        <f>(B7-H7)/H7</f>
        <v>0.11481481481481481</v>
      </c>
      <c r="O7" s="75">
        <f>(C7-I7)/I7</f>
        <v>2.4980027207967766E-2</v>
      </c>
      <c r="P7" s="75">
        <f t="shared" ref="O7:Q22" si="1">(D7-J7)/J7</f>
        <v>1.9094328748119723E-2</v>
      </c>
      <c r="Q7" s="75">
        <f t="shared" si="1"/>
        <v>2.1738799174656067E-2</v>
      </c>
    </row>
    <row r="8" spans="1:17" x14ac:dyDescent="0.3">
      <c r="A8" s="78" t="s">
        <v>40</v>
      </c>
      <c r="B8" s="79">
        <v>855</v>
      </c>
      <c r="C8" s="71">
        <v>4663.8877000000002</v>
      </c>
      <c r="D8" s="71">
        <v>5008.4843899999996</v>
      </c>
      <c r="E8" s="72">
        <v>5050.7615800000003</v>
      </c>
      <c r="F8" s="70"/>
      <c r="G8" s="78" t="s">
        <v>40</v>
      </c>
      <c r="H8" s="71">
        <v>791</v>
      </c>
      <c r="I8" s="71">
        <v>4529.7955372945598</v>
      </c>
      <c r="J8" s="71">
        <v>4881.3111501896392</v>
      </c>
      <c r="K8" s="72">
        <v>4901.7288012642248</v>
      </c>
      <c r="M8" s="78" t="s">
        <v>40</v>
      </c>
      <c r="N8" s="74">
        <f t="shared" ref="N8:Q47" si="2">(B8-H8)/H8</f>
        <v>8.0910240202275607E-2</v>
      </c>
      <c r="O8" s="75">
        <f t="shared" si="1"/>
        <v>2.9602255024854283E-2</v>
      </c>
      <c r="P8" s="75">
        <f t="shared" si="1"/>
        <v>2.6053090224625354E-2</v>
      </c>
      <c r="Q8" s="75">
        <f t="shared" si="1"/>
        <v>3.0404125723425966E-2</v>
      </c>
    </row>
    <row r="9" spans="1:17" x14ac:dyDescent="0.3">
      <c r="A9" s="78" t="s">
        <v>41</v>
      </c>
      <c r="B9" s="79">
        <v>1737</v>
      </c>
      <c r="C9" s="71">
        <v>3517.1396300000001</v>
      </c>
      <c r="D9" s="71">
        <v>3793.9072200000001</v>
      </c>
      <c r="E9" s="72">
        <v>3841.4543199999998</v>
      </c>
      <c r="F9" s="70"/>
      <c r="G9" s="78" t="s">
        <v>41</v>
      </c>
      <c r="H9" s="71">
        <v>1516</v>
      </c>
      <c r="I9" s="71">
        <v>3440.5467348284969</v>
      </c>
      <c r="J9" s="71">
        <v>3709.2813155013228</v>
      </c>
      <c r="K9" s="72">
        <v>3740.7299949208436</v>
      </c>
      <c r="M9" s="78" t="s">
        <v>41</v>
      </c>
      <c r="N9" s="74">
        <f t="shared" si="2"/>
        <v>0.14577836411609499</v>
      </c>
      <c r="O9" s="75">
        <f t="shared" si="1"/>
        <v>2.2261838328239178E-2</v>
      </c>
      <c r="P9" s="75">
        <f t="shared" si="1"/>
        <v>2.2814636394662292E-2</v>
      </c>
      <c r="Q9" s="75">
        <f t="shared" si="1"/>
        <v>2.692638207406562E-2</v>
      </c>
    </row>
    <row r="10" spans="1:17" x14ac:dyDescent="0.3">
      <c r="A10" s="78" t="s">
        <v>42</v>
      </c>
      <c r="B10" s="79">
        <v>684</v>
      </c>
      <c r="C10" s="71">
        <v>2948.6586299999999</v>
      </c>
      <c r="D10" s="71">
        <v>3151.92353</v>
      </c>
      <c r="E10" s="72">
        <v>3191.4625799999999</v>
      </c>
      <c r="F10" s="70"/>
      <c r="G10" s="78" t="s">
        <v>42</v>
      </c>
      <c r="H10" s="71">
        <v>601</v>
      </c>
      <c r="I10" s="71">
        <v>2867.5554742096483</v>
      </c>
      <c r="J10" s="71">
        <v>3071.6388821963378</v>
      </c>
      <c r="K10" s="72">
        <v>3093.2573846921791</v>
      </c>
      <c r="M10" s="78" t="s">
        <v>42</v>
      </c>
      <c r="N10" s="74">
        <f>(B10-H10)/H10</f>
        <v>0.13810316139767054</v>
      </c>
      <c r="O10" s="75">
        <f t="shared" si="1"/>
        <v>2.8283029402493123E-2</v>
      </c>
      <c r="P10" s="75">
        <f t="shared" si="1"/>
        <v>2.613739794381547E-2</v>
      </c>
      <c r="Q10" s="75">
        <f t="shared" si="1"/>
        <v>3.174814866483977E-2</v>
      </c>
    </row>
    <row r="11" spans="1:17" x14ac:dyDescent="0.3">
      <c r="A11" s="78" t="s">
        <v>43</v>
      </c>
      <c r="B11" s="79">
        <v>69</v>
      </c>
      <c r="C11" s="71">
        <v>3525.8287</v>
      </c>
      <c r="D11" s="71">
        <v>3908.2267499999998</v>
      </c>
      <c r="E11" s="72">
        <v>4011.37077</v>
      </c>
      <c r="F11" s="70"/>
      <c r="G11" s="78" t="s">
        <v>43</v>
      </c>
      <c r="H11" s="71">
        <v>77</v>
      </c>
      <c r="I11" s="71">
        <v>3330.9328571428578</v>
      </c>
      <c r="J11" s="71">
        <v>3696.3130415584428</v>
      </c>
      <c r="K11" s="72">
        <v>3801.0419415584411</v>
      </c>
      <c r="M11" s="78" t="s">
        <v>43</v>
      </c>
      <c r="N11" s="74">
        <f t="shared" si="2"/>
        <v>-0.1038961038961039</v>
      </c>
      <c r="O11" s="75">
        <f t="shared" si="1"/>
        <v>5.8510889055961399E-2</v>
      </c>
      <c r="P11" s="75">
        <f t="shared" si="1"/>
        <v>5.7331104281202805E-2</v>
      </c>
      <c r="Q11" s="75">
        <f t="shared" si="1"/>
        <v>5.5334519238512625E-2</v>
      </c>
    </row>
    <row r="12" spans="1:17" x14ac:dyDescent="0.3">
      <c r="A12" s="78" t="s">
        <v>44</v>
      </c>
      <c r="B12" s="79">
        <v>430</v>
      </c>
      <c r="C12" s="71">
        <v>2856.9642800000001</v>
      </c>
      <c r="D12" s="71">
        <v>3205.0259299999998</v>
      </c>
      <c r="E12" s="72">
        <v>3235.7182600000001</v>
      </c>
      <c r="F12" s="70"/>
      <c r="G12" s="78" t="s">
        <v>44</v>
      </c>
      <c r="H12" s="71">
        <v>410</v>
      </c>
      <c r="I12" s="71">
        <v>2744.3513170731694</v>
      </c>
      <c r="J12" s="71">
        <v>3106.5208502439027</v>
      </c>
      <c r="K12" s="72">
        <v>3135.7321831707318</v>
      </c>
      <c r="M12" s="78" t="s">
        <v>44</v>
      </c>
      <c r="N12" s="74">
        <f t="shared" si="2"/>
        <v>4.878048780487805E-2</v>
      </c>
      <c r="O12" s="75">
        <f t="shared" si="1"/>
        <v>4.1034455838887138E-2</v>
      </c>
      <c r="P12" s="75">
        <f t="shared" si="1"/>
        <v>3.170913201769212E-2</v>
      </c>
      <c r="Q12" s="75">
        <f t="shared" si="1"/>
        <v>3.188603840783566E-2</v>
      </c>
    </row>
    <row r="13" spans="1:17" x14ac:dyDescent="0.3">
      <c r="A13" s="78" t="s">
        <v>45</v>
      </c>
      <c r="B13" s="79">
        <v>899</v>
      </c>
      <c r="C13" s="71">
        <v>2319.2790100000002</v>
      </c>
      <c r="D13" s="71">
        <v>2976.1351800000002</v>
      </c>
      <c r="E13" s="72">
        <v>3055.2051900000001</v>
      </c>
      <c r="F13" s="70"/>
      <c r="G13" s="78" t="s">
        <v>45</v>
      </c>
      <c r="H13" s="71">
        <v>1016</v>
      </c>
      <c r="I13" s="71">
        <v>2281.4371259842478</v>
      </c>
      <c r="J13" s="71">
        <v>2784.6804451771641</v>
      </c>
      <c r="K13" s="72">
        <v>2829.5582716535414</v>
      </c>
      <c r="M13" s="78" t="s">
        <v>45</v>
      </c>
      <c r="N13" s="74">
        <f>(B13-H13)/H13</f>
        <v>-0.11515748031496063</v>
      </c>
      <c r="O13" s="75">
        <f t="shared" si="1"/>
        <v>1.6586862545873056E-2</v>
      </c>
      <c r="P13" s="75">
        <f t="shared" si="1"/>
        <v>6.8752856419996011E-2</v>
      </c>
      <c r="Q13" s="75">
        <f t="shared" si="1"/>
        <v>7.974634083594781E-2</v>
      </c>
    </row>
    <row r="14" spans="1:17" x14ac:dyDescent="0.3">
      <c r="A14" s="78" t="s">
        <v>46</v>
      </c>
      <c r="B14" s="79">
        <v>41</v>
      </c>
      <c r="C14" s="71">
        <v>2727.9024399999998</v>
      </c>
      <c r="D14" s="71">
        <v>2998.2263400000002</v>
      </c>
      <c r="E14" s="72">
        <v>3118.3319499999998</v>
      </c>
      <c r="F14" s="70"/>
      <c r="G14" s="78" t="s">
        <v>46</v>
      </c>
      <c r="H14" s="71">
        <v>44</v>
      </c>
      <c r="I14" s="71">
        <v>2639.5634090909089</v>
      </c>
      <c r="J14" s="71">
        <v>2882.6911363636364</v>
      </c>
      <c r="K14" s="72">
        <v>2964.8220454545458</v>
      </c>
      <c r="M14" s="78" t="s">
        <v>46</v>
      </c>
      <c r="N14" s="74">
        <f t="shared" si="2"/>
        <v>-6.8181818181818177E-2</v>
      </c>
      <c r="O14" s="75">
        <f t="shared" si="1"/>
        <v>3.346728879664073E-2</v>
      </c>
      <c r="P14" s="75">
        <f t="shared" si="1"/>
        <v>4.0078939494747744E-2</v>
      </c>
      <c r="Q14" s="75">
        <f t="shared" si="1"/>
        <v>5.1777105739214416E-2</v>
      </c>
    </row>
    <row r="15" spans="1:17" x14ac:dyDescent="0.3">
      <c r="A15" s="78" t="s">
        <v>47</v>
      </c>
      <c r="B15" s="79">
        <v>248</v>
      </c>
      <c r="C15" s="71">
        <v>1993.61484</v>
      </c>
      <c r="D15" s="71">
        <v>2200.8227400000001</v>
      </c>
      <c r="E15" s="72">
        <v>2250.5039900000002</v>
      </c>
      <c r="F15" s="70"/>
      <c r="G15" s="78" t="s">
        <v>47</v>
      </c>
      <c r="H15" s="71">
        <v>257</v>
      </c>
      <c r="I15" s="71">
        <v>1959.3951750972765</v>
      </c>
      <c r="J15" s="71">
        <v>2197.7235408560314</v>
      </c>
      <c r="K15" s="72">
        <v>2248.5162256809358</v>
      </c>
      <c r="M15" s="78" t="s">
        <v>47</v>
      </c>
      <c r="N15" s="74">
        <f t="shared" si="2"/>
        <v>-3.5019455252918288E-2</v>
      </c>
      <c r="O15" s="75">
        <f t="shared" si="1"/>
        <v>1.7464401942821259E-2</v>
      </c>
      <c r="P15" s="75">
        <f t="shared" si="1"/>
        <v>1.4101860795291505E-3</v>
      </c>
      <c r="Q15" s="75">
        <f t="shared" si="1"/>
        <v>8.8403378919908997E-4</v>
      </c>
    </row>
    <row r="16" spans="1:17" x14ac:dyDescent="0.3">
      <c r="A16" s="78" t="s">
        <v>48</v>
      </c>
      <c r="B16" s="79">
        <v>315</v>
      </c>
      <c r="C16" s="71">
        <v>1885.1541299999999</v>
      </c>
      <c r="D16" s="71">
        <v>2038.4339399999999</v>
      </c>
      <c r="E16" s="72">
        <v>2054.9243499999998</v>
      </c>
      <c r="F16" s="70"/>
      <c r="G16" s="78" t="s">
        <v>48</v>
      </c>
      <c r="H16" s="71">
        <v>319</v>
      </c>
      <c r="I16" s="71">
        <v>1840.4865517241374</v>
      </c>
      <c r="J16" s="71">
        <v>1990.274921630094</v>
      </c>
      <c r="K16" s="72">
        <v>1998.8843840125405</v>
      </c>
      <c r="M16" s="78" t="s">
        <v>48</v>
      </c>
      <c r="N16" s="74">
        <f t="shared" si="2"/>
        <v>-1.2539184952978056E-2</v>
      </c>
      <c r="O16" s="75">
        <f t="shared" si="1"/>
        <v>2.426944018363985E-2</v>
      </c>
      <c r="P16" s="75">
        <f t="shared" si="1"/>
        <v>2.4197168866732351E-2</v>
      </c>
      <c r="Q16" s="75">
        <f t="shared" si="1"/>
        <v>2.8035621487504537E-2</v>
      </c>
    </row>
    <row r="17" spans="1:17" x14ac:dyDescent="0.3">
      <c r="A17" s="78" t="s">
        <v>49</v>
      </c>
      <c r="B17" s="79">
        <v>31</v>
      </c>
      <c r="C17" s="71">
        <v>2160.4493499999999</v>
      </c>
      <c r="D17" s="71">
        <v>2214.6719400000002</v>
      </c>
      <c r="E17" s="72">
        <v>2233.3987099999999</v>
      </c>
      <c r="F17" s="70"/>
      <c r="G17" s="78" t="s">
        <v>49</v>
      </c>
      <c r="H17" s="71">
        <v>18</v>
      </c>
      <c r="I17" s="71">
        <v>1850.64</v>
      </c>
      <c r="J17" s="71">
        <v>2024.06375</v>
      </c>
      <c r="K17" s="72">
        <v>2025.0965277777782</v>
      </c>
      <c r="M17" s="78" t="s">
        <v>49</v>
      </c>
      <c r="N17" s="74">
        <f t="shared" si="2"/>
        <v>0.72222222222222221</v>
      </c>
      <c r="O17" s="75">
        <f t="shared" si="1"/>
        <v>0.16740659987896064</v>
      </c>
      <c r="P17" s="75">
        <f>(D17-J17)/J17</f>
        <v>9.4171040808373824E-2</v>
      </c>
      <c r="Q17" s="75">
        <f t="shared" si="1"/>
        <v>0.10286037201930336</v>
      </c>
    </row>
    <row r="18" spans="1:17" x14ac:dyDescent="0.3">
      <c r="A18" s="78" t="s">
        <v>50</v>
      </c>
      <c r="B18" s="79">
        <v>38</v>
      </c>
      <c r="C18" s="71">
        <v>3271.7365799999998</v>
      </c>
      <c r="D18" s="71">
        <v>3629.7704600000002</v>
      </c>
      <c r="E18" s="72">
        <v>3631.9488799999999</v>
      </c>
      <c r="F18" s="70"/>
      <c r="G18" s="78" t="s">
        <v>50</v>
      </c>
      <c r="H18" s="71">
        <v>40</v>
      </c>
      <c r="I18" s="71">
        <v>3261.1757499999999</v>
      </c>
      <c r="J18" s="71">
        <v>3600.2352774999999</v>
      </c>
      <c r="K18" s="72">
        <v>3676.1032774999999</v>
      </c>
      <c r="M18" s="78" t="s">
        <v>50</v>
      </c>
      <c r="N18" s="74">
        <f t="shared" si="2"/>
        <v>-0.05</v>
      </c>
      <c r="O18" s="75">
        <f t="shared" si="1"/>
        <v>3.2383504630193257E-3</v>
      </c>
      <c r="P18" s="75">
        <f>(D18-J18)/J18</f>
        <v>8.2036812106650574E-3</v>
      </c>
      <c r="Q18" s="75">
        <f t="shared" si="1"/>
        <v>-1.201119614082985E-2</v>
      </c>
    </row>
    <row r="19" spans="1:17" x14ac:dyDescent="0.3">
      <c r="A19" s="78" t="s">
        <v>51</v>
      </c>
      <c r="B19" s="79">
        <v>148</v>
      </c>
      <c r="C19" s="71">
        <v>2791.3270900000002</v>
      </c>
      <c r="D19" s="71">
        <v>3158.7192399999999</v>
      </c>
      <c r="E19" s="72">
        <v>3169.19796</v>
      </c>
      <c r="F19" s="70"/>
      <c r="G19" s="78" t="s">
        <v>51</v>
      </c>
      <c r="H19" s="71">
        <v>146</v>
      </c>
      <c r="I19" s="71">
        <v>2738.4104109589034</v>
      </c>
      <c r="J19" s="71">
        <v>3084.6975390410948</v>
      </c>
      <c r="K19" s="72">
        <v>3094.0721506849331</v>
      </c>
      <c r="M19" s="78" t="s">
        <v>51</v>
      </c>
      <c r="N19" s="74">
        <f t="shared" si="2"/>
        <v>1.3698630136986301E-2</v>
      </c>
      <c r="O19" s="75">
        <f t="shared" si="1"/>
        <v>1.9323867171015863E-2</v>
      </c>
      <c r="P19" s="75">
        <f t="shared" si="1"/>
        <v>2.3996421050057098E-2</v>
      </c>
      <c r="Q19" s="75">
        <f t="shared" si="1"/>
        <v>2.4280561556535213E-2</v>
      </c>
    </row>
    <row r="20" spans="1:17" x14ac:dyDescent="0.3">
      <c r="A20" s="78" t="s">
        <v>52</v>
      </c>
      <c r="B20" s="79">
        <v>286</v>
      </c>
      <c r="C20" s="71">
        <v>2386.2387100000001</v>
      </c>
      <c r="D20" s="71">
        <v>2697.6129000000001</v>
      </c>
      <c r="E20" s="72">
        <v>2718.3614499999999</v>
      </c>
      <c r="F20" s="70"/>
      <c r="G20" s="78" t="s">
        <v>52</v>
      </c>
      <c r="H20" s="71">
        <v>289</v>
      </c>
      <c r="I20" s="71">
        <v>2324.5576816608996</v>
      </c>
      <c r="J20" s="71">
        <v>2633.9332626297569</v>
      </c>
      <c r="K20" s="72">
        <v>2657.5610013840833</v>
      </c>
      <c r="M20" s="78" t="s">
        <v>52</v>
      </c>
      <c r="N20" s="74">
        <f t="shared" si="2"/>
        <v>-1.0380622837370242E-2</v>
      </c>
      <c r="O20" s="75">
        <f t="shared" si="1"/>
        <v>2.6534522600028296E-2</v>
      </c>
      <c r="P20" s="75">
        <f t="shared" si="1"/>
        <v>2.4176632822755933E-2</v>
      </c>
      <c r="Q20" s="75">
        <f t="shared" si="1"/>
        <v>2.2878288996659394E-2</v>
      </c>
    </row>
    <row r="21" spans="1:17" x14ac:dyDescent="0.3">
      <c r="A21" s="78" t="s">
        <v>53</v>
      </c>
      <c r="B21" s="79">
        <v>1395</v>
      </c>
      <c r="C21" s="71">
        <v>2079.4597199999998</v>
      </c>
      <c r="D21" s="71">
        <v>2356.1812</v>
      </c>
      <c r="E21" s="72">
        <v>2362.6934099999999</v>
      </c>
      <c r="F21" s="70"/>
      <c r="G21" s="78" t="s">
        <v>53</v>
      </c>
      <c r="H21" s="71">
        <v>1459</v>
      </c>
      <c r="I21" s="71">
        <v>2022.4873200822483</v>
      </c>
      <c r="J21" s="71">
        <v>2300.3713906785492</v>
      </c>
      <c r="K21" s="72">
        <v>2304.4186459218645</v>
      </c>
      <c r="M21" s="78" t="s">
        <v>53</v>
      </c>
      <c r="N21" s="74">
        <f t="shared" si="2"/>
        <v>-4.386566141192598E-2</v>
      </c>
      <c r="O21" s="75">
        <f t="shared" si="1"/>
        <v>2.8169471992256868E-2</v>
      </c>
      <c r="P21" s="75">
        <f t="shared" si="1"/>
        <v>2.4261216926797342E-2</v>
      </c>
      <c r="Q21" s="75">
        <f t="shared" si="1"/>
        <v>2.5288271374328781E-2</v>
      </c>
    </row>
    <row r="22" spans="1:17" x14ac:dyDescent="0.3">
      <c r="A22" s="78" t="s">
        <v>54</v>
      </c>
      <c r="B22" s="79">
        <v>1088</v>
      </c>
      <c r="C22" s="71">
        <v>1954.6122800000001</v>
      </c>
      <c r="D22" s="71">
        <v>2186.1695199999999</v>
      </c>
      <c r="E22" s="72">
        <v>2192.21036</v>
      </c>
      <c r="F22" s="70"/>
      <c r="G22" s="78" t="s">
        <v>54</v>
      </c>
      <c r="H22" s="71">
        <v>1193</v>
      </c>
      <c r="I22" s="71">
        <v>1917.3458256496231</v>
      </c>
      <c r="J22" s="71">
        <v>2175.2603282481186</v>
      </c>
      <c r="K22" s="72">
        <v>2179.3763656328556</v>
      </c>
      <c r="M22" s="78" t="s">
        <v>54</v>
      </c>
      <c r="N22" s="74">
        <f t="shared" si="2"/>
        <v>-8.8013411567476954E-2</v>
      </c>
      <c r="O22" s="75">
        <f t="shared" si="1"/>
        <v>1.9436480290534235E-2</v>
      </c>
      <c r="P22" s="75">
        <f t="shared" si="1"/>
        <v>5.0151200802099746E-3</v>
      </c>
      <c r="Q22" s="75">
        <f t="shared" si="1"/>
        <v>5.8888380040854746E-3</v>
      </c>
    </row>
    <row r="23" spans="1:17" x14ac:dyDescent="0.3">
      <c r="A23" s="78" t="s">
        <v>55</v>
      </c>
      <c r="B23" s="79">
        <v>32</v>
      </c>
      <c r="C23" s="71">
        <v>3313.38688</v>
      </c>
      <c r="D23" s="71">
        <v>3624.8893699999999</v>
      </c>
      <c r="E23" s="72">
        <v>3639.1140599999999</v>
      </c>
      <c r="F23" s="70"/>
      <c r="G23" s="78" t="s">
        <v>55</v>
      </c>
      <c r="H23" s="71">
        <v>20</v>
      </c>
      <c r="I23" s="71">
        <v>3213.11</v>
      </c>
      <c r="J23" s="71">
        <v>3549.4207499999998</v>
      </c>
      <c r="K23" s="72">
        <v>3581.3432499999994</v>
      </c>
      <c r="M23" s="78" t="s">
        <v>55</v>
      </c>
      <c r="N23" s="74">
        <f t="shared" si="2"/>
        <v>0.6</v>
      </c>
      <c r="O23" s="75">
        <f t="shared" si="2"/>
        <v>3.1208666992415413E-2</v>
      </c>
      <c r="P23" s="75">
        <f t="shared" si="2"/>
        <v>2.1262235535192638E-2</v>
      </c>
      <c r="Q23" s="75">
        <f t="shared" si="2"/>
        <v>1.6131045243987837E-2</v>
      </c>
    </row>
    <row r="24" spans="1:17" x14ac:dyDescent="0.3">
      <c r="A24" s="78" t="s">
        <v>56</v>
      </c>
      <c r="B24" s="79">
        <v>134</v>
      </c>
      <c r="C24" s="71">
        <v>2567.83619</v>
      </c>
      <c r="D24" s="71">
        <v>2805.4382599999999</v>
      </c>
      <c r="E24" s="72">
        <v>2817.4206399999998</v>
      </c>
      <c r="F24" s="70"/>
      <c r="G24" s="78" t="s">
        <v>56</v>
      </c>
      <c r="H24" s="71">
        <v>133</v>
      </c>
      <c r="I24" s="71">
        <v>2553.2319548872192</v>
      </c>
      <c r="J24" s="71">
        <v>2816.4151127819555</v>
      </c>
      <c r="K24" s="72">
        <v>2859.9904022556389</v>
      </c>
      <c r="M24" s="78" t="s">
        <v>56</v>
      </c>
      <c r="N24" s="74">
        <f t="shared" si="2"/>
        <v>7.5187969924812026E-3</v>
      </c>
      <c r="O24" s="75">
        <f t="shared" si="2"/>
        <v>5.7199014311356856E-3</v>
      </c>
      <c r="P24" s="75">
        <f t="shared" si="2"/>
        <v>-3.8974555746908481E-3</v>
      </c>
      <c r="Q24" s="75">
        <f t="shared" si="2"/>
        <v>-1.4884582207711184E-2</v>
      </c>
    </row>
    <row r="25" spans="1:17" x14ac:dyDescent="0.3">
      <c r="A25" s="78" t="s">
        <v>57</v>
      </c>
      <c r="B25" s="79">
        <v>2569</v>
      </c>
      <c r="C25" s="71">
        <v>1966.6570200000001</v>
      </c>
      <c r="D25" s="71">
        <v>2183.7165799999998</v>
      </c>
      <c r="E25" s="72">
        <v>2202.86987</v>
      </c>
      <c r="F25" s="70"/>
      <c r="G25" s="78" t="s">
        <v>57</v>
      </c>
      <c r="H25" s="71">
        <v>2682</v>
      </c>
      <c r="I25" s="71">
        <v>1915.4705965697237</v>
      </c>
      <c r="J25" s="71">
        <v>2119.2290184563776</v>
      </c>
      <c r="K25" s="72">
        <v>2131.2185720730781</v>
      </c>
      <c r="M25" s="78" t="s">
        <v>57</v>
      </c>
      <c r="N25" s="74">
        <f t="shared" si="2"/>
        <v>-4.2132736763609249E-2</v>
      </c>
      <c r="O25" s="75">
        <f t="shared" si="2"/>
        <v>2.6722635952722212E-2</v>
      </c>
      <c r="P25" s="75">
        <f t="shared" si="2"/>
        <v>3.042972750089756E-2</v>
      </c>
      <c r="Q25" s="75">
        <f t="shared" si="2"/>
        <v>3.3619873093178446E-2</v>
      </c>
    </row>
    <row r="26" spans="1:17" x14ac:dyDescent="0.3">
      <c r="A26" s="78" t="s">
        <v>58</v>
      </c>
      <c r="B26" s="79">
        <v>109</v>
      </c>
      <c r="C26" s="71">
        <v>2128.4845</v>
      </c>
      <c r="D26" s="71">
        <v>2351.5994599999999</v>
      </c>
      <c r="E26" s="72">
        <v>2497.3061200000002</v>
      </c>
      <c r="F26" s="70"/>
      <c r="G26" s="78" t="s">
        <v>58</v>
      </c>
      <c r="H26" s="71">
        <v>94</v>
      </c>
      <c r="I26" s="71">
        <v>2095.8430851063831</v>
      </c>
      <c r="J26" s="71">
        <v>2256.8952276595746</v>
      </c>
      <c r="K26" s="72">
        <v>2408.7656531914899</v>
      </c>
      <c r="M26" s="78" t="s">
        <v>58</v>
      </c>
      <c r="N26" s="74">
        <f t="shared" si="2"/>
        <v>0.15957446808510639</v>
      </c>
      <c r="O26" s="75">
        <f t="shared" si="2"/>
        <v>1.5574360087153214E-2</v>
      </c>
      <c r="P26" s="75">
        <f t="shared" si="2"/>
        <v>4.1962174929420455E-2</v>
      </c>
      <c r="Q26" s="75">
        <f t="shared" si="2"/>
        <v>3.6757609313798838E-2</v>
      </c>
    </row>
    <row r="27" spans="1:17" x14ac:dyDescent="0.3">
      <c r="A27" s="78" t="s">
        <v>59</v>
      </c>
      <c r="B27" s="79">
        <v>15</v>
      </c>
      <c r="C27" s="71">
        <v>4437.8339999999998</v>
      </c>
      <c r="D27" s="71">
        <v>4788.5020699999995</v>
      </c>
      <c r="E27" s="72">
        <v>4788.5020699999995</v>
      </c>
      <c r="F27" s="70"/>
      <c r="G27" s="78" t="s">
        <v>59</v>
      </c>
      <c r="H27" s="71">
        <v>19</v>
      </c>
      <c r="I27" s="71">
        <v>4192.7610526315793</v>
      </c>
      <c r="J27" s="71">
        <v>4598.8443578947372</v>
      </c>
      <c r="K27" s="72">
        <v>4604.7540421052627</v>
      </c>
      <c r="M27" s="78" t="s">
        <v>59</v>
      </c>
      <c r="N27" s="74">
        <f t="shared" si="2"/>
        <v>-0.21052631578947367</v>
      </c>
      <c r="O27" s="75">
        <f t="shared" si="2"/>
        <v>5.8451446264651999E-2</v>
      </c>
      <c r="P27" s="75">
        <f t="shared" si="2"/>
        <v>4.1240298071771236E-2</v>
      </c>
      <c r="Q27" s="75">
        <f t="shared" si="2"/>
        <v>3.9903983190973762E-2</v>
      </c>
    </row>
    <row r="28" spans="1:17" x14ac:dyDescent="0.3">
      <c r="A28" s="78" t="s">
        <v>60</v>
      </c>
      <c r="B28" s="79">
        <v>4</v>
      </c>
      <c r="C28" s="71"/>
      <c r="D28" s="71"/>
      <c r="E28" s="72"/>
      <c r="F28" s="70"/>
      <c r="G28" s="78" t="s">
        <v>60</v>
      </c>
      <c r="H28" s="71">
        <v>27</v>
      </c>
      <c r="I28" s="71">
        <v>3224.7618518518516</v>
      </c>
      <c r="J28" s="71">
        <v>3546.6625925925923</v>
      </c>
      <c r="K28" s="72">
        <v>3566.8911111111106</v>
      </c>
      <c r="M28" s="78" t="s">
        <v>60</v>
      </c>
      <c r="N28" s="74">
        <f t="shared" si="2"/>
        <v>-0.85185185185185186</v>
      </c>
      <c r="O28" s="75"/>
      <c r="P28" s="75"/>
      <c r="Q28" s="75"/>
    </row>
    <row r="29" spans="1:17" x14ac:dyDescent="0.3">
      <c r="A29" s="78" t="s">
        <v>61</v>
      </c>
      <c r="B29" s="79">
        <v>18</v>
      </c>
      <c r="C29" s="71">
        <v>3031.1116699999998</v>
      </c>
      <c r="D29" s="71">
        <v>3392.9263900000001</v>
      </c>
      <c r="E29" s="72">
        <v>3392.9263900000001</v>
      </c>
      <c r="F29" s="70"/>
      <c r="G29" s="78" t="s">
        <v>61</v>
      </c>
      <c r="H29" s="71">
        <v>21</v>
      </c>
      <c r="I29" s="71">
        <v>3046.4576190476191</v>
      </c>
      <c r="J29" s="71">
        <v>3420.1020904761904</v>
      </c>
      <c r="K29" s="72">
        <v>3420.1020904761904</v>
      </c>
      <c r="M29" s="78" t="s">
        <v>61</v>
      </c>
      <c r="N29" s="74">
        <f t="shared" si="2"/>
        <v>-0.14285714285714285</v>
      </c>
      <c r="O29" s="75">
        <f t="shared" si="2"/>
        <v>-5.0373092183100118E-3</v>
      </c>
      <c r="P29" s="75">
        <f t="shared" si="2"/>
        <v>-7.9458740579309833E-3</v>
      </c>
      <c r="Q29" s="75">
        <f t="shared" si="2"/>
        <v>-7.9458740579309833E-3</v>
      </c>
    </row>
    <row r="30" spans="1:17" x14ac:dyDescent="0.3">
      <c r="A30" s="78" t="s">
        <v>62</v>
      </c>
      <c r="B30" s="79">
        <v>4</v>
      </c>
      <c r="C30" s="71"/>
      <c r="D30" s="71"/>
      <c r="E30" s="72"/>
      <c r="F30" s="70"/>
      <c r="G30" s="78" t="s">
        <v>62</v>
      </c>
      <c r="H30" s="71">
        <v>2</v>
      </c>
      <c r="I30" s="71"/>
      <c r="J30" s="71"/>
      <c r="K30" s="72"/>
      <c r="M30" s="78" t="s">
        <v>62</v>
      </c>
      <c r="N30" s="74">
        <f t="shared" si="2"/>
        <v>1</v>
      </c>
      <c r="O30" s="75"/>
      <c r="P30" s="75"/>
      <c r="Q30" s="75"/>
    </row>
    <row r="31" spans="1:17" x14ac:dyDescent="0.3">
      <c r="A31" s="78" t="s">
        <v>63</v>
      </c>
      <c r="B31" s="79">
        <v>187</v>
      </c>
      <c r="C31" s="71">
        <v>2650.35428</v>
      </c>
      <c r="D31" s="71">
        <v>2943.2802999999999</v>
      </c>
      <c r="E31" s="72">
        <v>2953.4414700000002</v>
      </c>
      <c r="F31" s="70"/>
      <c r="G31" s="78" t="s">
        <v>63</v>
      </c>
      <c r="H31" s="71">
        <v>169</v>
      </c>
      <c r="I31" s="71">
        <v>2568.5541420118338</v>
      </c>
      <c r="J31" s="71">
        <v>2850.8771337278104</v>
      </c>
      <c r="K31" s="72">
        <v>2862.5549473372798</v>
      </c>
      <c r="M31" s="78" t="s">
        <v>63</v>
      </c>
      <c r="N31" s="74">
        <f t="shared" si="2"/>
        <v>0.10650887573964497</v>
      </c>
      <c r="O31" s="75">
        <f t="shared" si="2"/>
        <v>3.184676415817958E-2</v>
      </c>
      <c r="P31" s="75">
        <f t="shared" si="2"/>
        <v>3.2412188227615074E-2</v>
      </c>
      <c r="Q31" s="75">
        <f t="shared" si="2"/>
        <v>3.1750140812934306E-2</v>
      </c>
    </row>
    <row r="32" spans="1:17" x14ac:dyDescent="0.3">
      <c r="A32" s="78" t="s">
        <v>64</v>
      </c>
      <c r="B32" s="79">
        <v>252</v>
      </c>
      <c r="C32" s="71">
        <v>2524.51782</v>
      </c>
      <c r="D32" s="71">
        <v>2909.77754</v>
      </c>
      <c r="E32" s="72">
        <v>2912.0848000000001</v>
      </c>
      <c r="F32" s="70"/>
      <c r="G32" s="78" t="s">
        <v>64</v>
      </c>
      <c r="H32" s="71">
        <v>188</v>
      </c>
      <c r="I32" s="71">
        <v>2440.2305319148927</v>
      </c>
      <c r="J32" s="71">
        <v>2755.0706840425551</v>
      </c>
      <c r="K32" s="72">
        <v>2758.2480138297869</v>
      </c>
      <c r="M32" s="78" t="s">
        <v>64</v>
      </c>
      <c r="N32" s="74">
        <f t="shared" si="2"/>
        <v>0.34042553191489361</v>
      </c>
      <c r="O32" s="75">
        <f t="shared" si="2"/>
        <v>3.4540707110555485E-2</v>
      </c>
      <c r="P32" s="75">
        <f t="shared" si="2"/>
        <v>5.6153497931472805E-2</v>
      </c>
      <c r="Q32" s="75">
        <f t="shared" si="2"/>
        <v>5.5773369689338784E-2</v>
      </c>
    </row>
    <row r="33" spans="1:17" x14ac:dyDescent="0.3">
      <c r="A33" s="78" t="s">
        <v>65</v>
      </c>
      <c r="B33" s="79">
        <v>379</v>
      </c>
      <c r="C33" s="71">
        <v>2272.8501799999999</v>
      </c>
      <c r="D33" s="71">
        <v>2823.0616399999999</v>
      </c>
      <c r="E33" s="72">
        <v>2886.3916599999998</v>
      </c>
      <c r="F33" s="70"/>
      <c r="G33" s="78" t="s">
        <v>65</v>
      </c>
      <c r="H33" s="71">
        <v>587</v>
      </c>
      <c r="I33" s="71">
        <v>2199.5777342419046</v>
      </c>
      <c r="J33" s="71">
        <v>2766.8717262350938</v>
      </c>
      <c r="K33" s="72">
        <v>2808.8689427597997</v>
      </c>
      <c r="M33" s="78" t="s">
        <v>65</v>
      </c>
      <c r="N33" s="74">
        <f t="shared" si="2"/>
        <v>-0.35434412265758092</v>
      </c>
      <c r="O33" s="75">
        <f t="shared" si="2"/>
        <v>3.3312051043901378E-2</v>
      </c>
      <c r="P33" s="75">
        <f t="shared" si="2"/>
        <v>2.0308102190687467E-2</v>
      </c>
      <c r="Q33" s="75">
        <f t="shared" si="2"/>
        <v>2.7599264622161997E-2</v>
      </c>
    </row>
    <row r="34" spans="1:17" x14ac:dyDescent="0.3">
      <c r="A34" s="78" t="s">
        <v>66</v>
      </c>
      <c r="B34" s="79">
        <v>892</v>
      </c>
      <c r="C34" s="71">
        <v>1989.39357</v>
      </c>
      <c r="D34" s="71">
        <v>2371.4767499999998</v>
      </c>
      <c r="E34" s="72">
        <v>2442.70606</v>
      </c>
      <c r="F34" s="70"/>
      <c r="G34" s="78" t="s">
        <v>66</v>
      </c>
      <c r="H34" s="71">
        <v>883</v>
      </c>
      <c r="I34" s="71">
        <v>1958.9712117780302</v>
      </c>
      <c r="J34" s="71">
        <v>2331.7107306908292</v>
      </c>
      <c r="K34" s="72">
        <v>2433.4524480181221</v>
      </c>
      <c r="M34" s="78" t="s">
        <v>66</v>
      </c>
      <c r="N34" s="74">
        <f t="shared" si="2"/>
        <v>1.0192525481313703E-2</v>
      </c>
      <c r="O34" s="75">
        <f t="shared" si="2"/>
        <v>1.5529762785210779E-2</v>
      </c>
      <c r="P34" s="75">
        <f t="shared" si="2"/>
        <v>1.7054439380389558E-2</v>
      </c>
      <c r="Q34" s="75">
        <f t="shared" si="2"/>
        <v>3.8026680938081461E-3</v>
      </c>
    </row>
    <row r="35" spans="1:17" x14ac:dyDescent="0.3">
      <c r="A35" s="78" t="s">
        <v>67</v>
      </c>
      <c r="B35" s="79">
        <v>14</v>
      </c>
      <c r="C35" s="71">
        <v>2956.92929</v>
      </c>
      <c r="D35" s="71">
        <v>3224.0014299999998</v>
      </c>
      <c r="E35" s="72">
        <v>3231.6014300000002</v>
      </c>
      <c r="F35" s="70"/>
      <c r="G35" s="78" t="s">
        <v>67</v>
      </c>
      <c r="H35" s="71">
        <v>22</v>
      </c>
      <c r="I35" s="71">
        <v>2950.0722727272723</v>
      </c>
      <c r="J35" s="71">
        <v>3253.0948000000003</v>
      </c>
      <c r="K35" s="72">
        <v>3255.9420727272727</v>
      </c>
      <c r="M35" s="78" t="s">
        <v>67</v>
      </c>
      <c r="N35" s="74">
        <f t="shared" si="2"/>
        <v>-0.36363636363636365</v>
      </c>
      <c r="O35" s="75">
        <f t="shared" si="2"/>
        <v>2.3243556898992733E-3</v>
      </c>
      <c r="P35" s="75">
        <f t="shared" si="2"/>
        <v>-8.9432899403978326E-3</v>
      </c>
      <c r="Q35" s="75">
        <f t="shared" si="2"/>
        <v>-7.4757603739811366E-3</v>
      </c>
    </row>
    <row r="36" spans="1:17" x14ac:dyDescent="0.3">
      <c r="A36" s="78" t="s">
        <v>68</v>
      </c>
      <c r="B36" s="79">
        <v>2</v>
      </c>
      <c r="C36" s="71"/>
      <c r="D36" s="71"/>
      <c r="E36" s="72"/>
      <c r="F36" s="70"/>
      <c r="G36" s="78" t="s">
        <v>68</v>
      </c>
      <c r="H36" s="71">
        <v>2</v>
      </c>
      <c r="I36" s="71"/>
      <c r="J36" s="71"/>
      <c r="K36" s="72"/>
      <c r="M36" s="78" t="s">
        <v>68</v>
      </c>
      <c r="N36" s="74">
        <f t="shared" si="2"/>
        <v>0</v>
      </c>
      <c r="O36" s="75"/>
      <c r="P36" s="75"/>
      <c r="Q36" s="75"/>
    </row>
    <row r="37" spans="1:17" x14ac:dyDescent="0.3">
      <c r="A37" s="78" t="s">
        <v>69</v>
      </c>
      <c r="B37" s="79">
        <v>194</v>
      </c>
      <c r="C37" s="71">
        <v>4408.0565500000002</v>
      </c>
      <c r="D37" s="71">
        <v>4837.4059100000004</v>
      </c>
      <c r="E37" s="72">
        <v>4931.6243999999997</v>
      </c>
      <c r="F37" s="70"/>
      <c r="G37" s="78" t="s">
        <v>69</v>
      </c>
      <c r="H37" s="71">
        <v>191</v>
      </c>
      <c r="I37" s="71">
        <v>4310.9057591623059</v>
      </c>
      <c r="J37" s="71">
        <v>4724.5305759162311</v>
      </c>
      <c r="K37" s="72">
        <v>4862.8561821989515</v>
      </c>
      <c r="M37" s="78" t="s">
        <v>69</v>
      </c>
      <c r="N37" s="74">
        <f t="shared" si="2"/>
        <v>1.5706806282722512E-2</v>
      </c>
      <c r="O37" s="75">
        <f t="shared" si="2"/>
        <v>2.2536050720016819E-2</v>
      </c>
      <c r="P37" s="75">
        <f t="shared" si="2"/>
        <v>2.3891333174805272E-2</v>
      </c>
      <c r="Q37" s="75">
        <f t="shared" si="2"/>
        <v>1.4141528193406628E-2</v>
      </c>
    </row>
    <row r="38" spans="1:17" x14ac:dyDescent="0.3">
      <c r="A38" s="78" t="s">
        <v>70</v>
      </c>
      <c r="B38" s="79">
        <v>378</v>
      </c>
      <c r="C38" s="71">
        <v>3636.61913</v>
      </c>
      <c r="D38" s="71">
        <v>3991.7934500000001</v>
      </c>
      <c r="E38" s="72">
        <v>4098.70309</v>
      </c>
      <c r="F38" s="70"/>
      <c r="G38" s="78" t="s">
        <v>70</v>
      </c>
      <c r="H38" s="71">
        <v>388</v>
      </c>
      <c r="I38" s="71">
        <v>3525.9068298969069</v>
      </c>
      <c r="J38" s="71">
        <v>3883.5110270618561</v>
      </c>
      <c r="K38" s="72">
        <v>4006.918847680412</v>
      </c>
      <c r="M38" s="78" t="s">
        <v>70</v>
      </c>
      <c r="N38" s="74">
        <f t="shared" si="2"/>
        <v>-2.5773195876288658E-2</v>
      </c>
      <c r="O38" s="75">
        <f t="shared" si="2"/>
        <v>3.1399666935138577E-2</v>
      </c>
      <c r="P38" s="75">
        <f t="shared" si="2"/>
        <v>2.7882609881519284E-2</v>
      </c>
      <c r="Q38" s="75">
        <f t="shared" si="2"/>
        <v>2.2906439039243703E-2</v>
      </c>
    </row>
    <row r="39" spans="1:17" x14ac:dyDescent="0.3">
      <c r="A39" s="78" t="s">
        <v>71</v>
      </c>
      <c r="B39" s="79">
        <v>399</v>
      </c>
      <c r="C39" s="71">
        <v>3210.0282200000001</v>
      </c>
      <c r="D39" s="71">
        <v>3571.27655</v>
      </c>
      <c r="E39" s="72">
        <v>3812.4230699999998</v>
      </c>
      <c r="F39" s="70"/>
      <c r="G39" s="78" t="s">
        <v>71</v>
      </c>
      <c r="H39" s="71">
        <v>385</v>
      </c>
      <c r="I39" s="71">
        <v>3077.8162597402602</v>
      </c>
      <c r="J39" s="71">
        <v>3465.1135711688321</v>
      </c>
      <c r="K39" s="72">
        <v>3759.6854607792202</v>
      </c>
      <c r="M39" s="78" t="s">
        <v>71</v>
      </c>
      <c r="N39" s="74">
        <f t="shared" si="2"/>
        <v>3.6363636363636362E-2</v>
      </c>
      <c r="O39" s="75">
        <f t="shared" si="2"/>
        <v>4.2956417505864188E-2</v>
      </c>
      <c r="P39" s="75">
        <f t="shared" si="2"/>
        <v>3.0637662128735844E-2</v>
      </c>
      <c r="Q39" s="75">
        <f t="shared" si="2"/>
        <v>1.4027133325629161E-2</v>
      </c>
    </row>
    <row r="40" spans="1:17" x14ac:dyDescent="0.3">
      <c r="A40" s="78" t="s">
        <v>72</v>
      </c>
      <c r="B40" s="79">
        <v>1074</v>
      </c>
      <c r="C40" s="71">
        <v>2576.7506199999998</v>
      </c>
      <c r="D40" s="71">
        <v>2917.4944799999998</v>
      </c>
      <c r="E40" s="72">
        <v>3118.2092400000001</v>
      </c>
      <c r="F40" s="70"/>
      <c r="G40" s="78" t="s">
        <v>72</v>
      </c>
      <c r="H40" s="71">
        <v>1006</v>
      </c>
      <c r="I40" s="71">
        <v>2541.4561829025793</v>
      </c>
      <c r="J40" s="71">
        <v>2887.4649044731591</v>
      </c>
      <c r="K40" s="72">
        <v>3150.1312276341955</v>
      </c>
      <c r="M40" s="78" t="s">
        <v>72</v>
      </c>
      <c r="N40" s="74">
        <f t="shared" si="2"/>
        <v>6.7594433399602388E-2</v>
      </c>
      <c r="O40" s="75">
        <f t="shared" si="2"/>
        <v>1.3887485975505197E-2</v>
      </c>
      <c r="P40" s="75">
        <f t="shared" si="2"/>
        <v>1.0399979400726216E-2</v>
      </c>
      <c r="Q40" s="75">
        <f t="shared" si="2"/>
        <v>-1.0133542169343007E-2</v>
      </c>
    </row>
    <row r="41" spans="1:17" x14ac:dyDescent="0.3">
      <c r="A41" s="78" t="s">
        <v>73</v>
      </c>
      <c r="B41" s="79">
        <v>1096</v>
      </c>
      <c r="C41" s="71">
        <v>2300.1509000000001</v>
      </c>
      <c r="D41" s="71">
        <v>2573.85941</v>
      </c>
      <c r="E41" s="72">
        <v>2657.3099699999998</v>
      </c>
      <c r="F41" s="70"/>
      <c r="G41" s="78" t="s">
        <v>73</v>
      </c>
      <c r="H41" s="71">
        <v>1046</v>
      </c>
      <c r="I41" s="71">
        <v>2239.7079349904334</v>
      </c>
      <c r="J41" s="71">
        <v>2501.6896752390066</v>
      </c>
      <c r="K41" s="72">
        <v>2588.4184398661582</v>
      </c>
      <c r="M41" s="78" t="s">
        <v>73</v>
      </c>
      <c r="N41" s="74">
        <f t="shared" si="2"/>
        <v>4.780114722753346E-2</v>
      </c>
      <c r="O41" s="75">
        <f t="shared" si="2"/>
        <v>2.6986985251639464E-2</v>
      </c>
      <c r="P41" s="75">
        <f t="shared" si="2"/>
        <v>2.8848396136142831E-2</v>
      </c>
      <c r="Q41" s="75">
        <f t="shared" si="2"/>
        <v>2.661529877580528E-2</v>
      </c>
    </row>
    <row r="42" spans="1:17" x14ac:dyDescent="0.3">
      <c r="A42" s="78" t="s">
        <v>74</v>
      </c>
      <c r="B42" s="79">
        <v>1041</v>
      </c>
      <c r="C42" s="71">
        <v>2128.87363</v>
      </c>
      <c r="D42" s="71">
        <v>2502.3763600000002</v>
      </c>
      <c r="E42" s="72">
        <v>2571.5463500000001</v>
      </c>
      <c r="F42" s="70"/>
      <c r="G42" s="78" t="s">
        <v>74</v>
      </c>
      <c r="H42" s="71">
        <v>892</v>
      </c>
      <c r="I42" s="71">
        <v>2051.1054372197332</v>
      </c>
      <c r="J42" s="71">
        <v>2319.6553980941717</v>
      </c>
      <c r="K42" s="72">
        <v>2379.737422085198</v>
      </c>
      <c r="M42" s="78" t="s">
        <v>74</v>
      </c>
      <c r="N42" s="74">
        <f t="shared" si="2"/>
        <v>0.16704035874439463</v>
      </c>
      <c r="O42" s="75">
        <f t="shared" si="2"/>
        <v>3.7915258459692548E-2</v>
      </c>
      <c r="P42" s="75">
        <f t="shared" si="2"/>
        <v>7.8770735539404696E-2</v>
      </c>
      <c r="Q42" s="75">
        <f t="shared" si="2"/>
        <v>8.0600878960307015E-2</v>
      </c>
    </row>
    <row r="43" spans="1:17" x14ac:dyDescent="0.3">
      <c r="A43" s="78" t="s">
        <v>75</v>
      </c>
      <c r="B43" s="79">
        <v>1739</v>
      </c>
      <c r="C43" s="71">
        <v>2642.5279099999998</v>
      </c>
      <c r="D43" s="71">
        <v>2855.5726599999998</v>
      </c>
      <c r="E43" s="80">
        <v>2868.9310700000001</v>
      </c>
      <c r="F43" s="70"/>
      <c r="G43" s="78" t="s">
        <v>75</v>
      </c>
      <c r="H43" s="71">
        <v>1686</v>
      </c>
      <c r="I43" s="71">
        <v>2562.9956939501785</v>
      </c>
      <c r="J43" s="71">
        <v>2783.7995255041542</v>
      </c>
      <c r="K43" s="80">
        <v>2804.7238351126944</v>
      </c>
      <c r="M43" s="78" t="s">
        <v>75</v>
      </c>
      <c r="N43" s="74">
        <f t="shared" si="2"/>
        <v>3.1435349940688022E-2</v>
      </c>
      <c r="O43" s="75">
        <f t="shared" si="2"/>
        <v>3.1030959684229295E-2</v>
      </c>
      <c r="P43" s="75">
        <f t="shared" si="2"/>
        <v>2.5782436500289042E-2</v>
      </c>
      <c r="Q43" s="75">
        <f t="shared" si="2"/>
        <v>2.2892533690300341E-2</v>
      </c>
    </row>
    <row r="44" spans="1:17" x14ac:dyDescent="0.3">
      <c r="A44" s="78" t="s">
        <v>76</v>
      </c>
      <c r="B44" s="79">
        <v>779</v>
      </c>
      <c r="C44" s="71">
        <v>2578.2673399999999</v>
      </c>
      <c r="D44" s="71">
        <v>2800.7350200000001</v>
      </c>
      <c r="E44" s="80">
        <v>2804.5316499999999</v>
      </c>
      <c r="F44" s="70"/>
      <c r="G44" s="78" t="s">
        <v>76</v>
      </c>
      <c r="H44" s="71">
        <v>746</v>
      </c>
      <c r="I44" s="71">
        <v>2534.9184048257375</v>
      </c>
      <c r="J44" s="71">
        <v>2752.6289825737249</v>
      </c>
      <c r="K44" s="80">
        <v>2758.2776689008028</v>
      </c>
      <c r="M44" s="78" t="s">
        <v>76</v>
      </c>
      <c r="N44" s="74">
        <f t="shared" si="2"/>
        <v>4.4235924932975873E-2</v>
      </c>
      <c r="O44" s="75">
        <f t="shared" si="2"/>
        <v>1.7100722094935582E-2</v>
      </c>
      <c r="P44" s="75">
        <f t="shared" si="2"/>
        <v>1.747639719367328E-2</v>
      </c>
      <c r="Q44" s="75">
        <f t="shared" si="2"/>
        <v>1.6769153309220557E-2</v>
      </c>
    </row>
    <row r="45" spans="1:17" s="49" customFormat="1" x14ac:dyDescent="0.3">
      <c r="A45" s="78" t="s">
        <v>77</v>
      </c>
      <c r="B45" s="79">
        <v>33</v>
      </c>
      <c r="C45" s="71">
        <v>2846.7284800000002</v>
      </c>
      <c r="D45" s="71">
        <v>2973.8872700000002</v>
      </c>
      <c r="E45" s="80">
        <v>2983.99485</v>
      </c>
      <c r="F45" s="70"/>
      <c r="G45" s="78" t="s">
        <v>77</v>
      </c>
      <c r="H45" s="71">
        <v>30</v>
      </c>
      <c r="I45" s="71">
        <v>2791.7863333333339</v>
      </c>
      <c r="J45" s="71">
        <v>2976.2549999999997</v>
      </c>
      <c r="K45" s="80">
        <v>2976.2549999999997</v>
      </c>
      <c r="L45"/>
      <c r="M45" s="78" t="s">
        <v>77</v>
      </c>
      <c r="N45" s="74">
        <f t="shared" si="2"/>
        <v>0.1</v>
      </c>
      <c r="O45" s="75">
        <f t="shared" si="2"/>
        <v>1.9679925362005243E-2</v>
      </c>
      <c r="P45" s="75">
        <f t="shared" si="2"/>
        <v>-7.955400326919176E-4</v>
      </c>
      <c r="Q45" s="75">
        <f t="shared" si="2"/>
        <v>2.6005332204399115E-3</v>
      </c>
    </row>
    <row r="46" spans="1:17" x14ac:dyDescent="0.3">
      <c r="A46" s="81" t="s">
        <v>78</v>
      </c>
      <c r="B46" s="82">
        <v>273</v>
      </c>
      <c r="C46" s="83">
        <v>2496.8692299999998</v>
      </c>
      <c r="D46" s="83">
        <v>2732.9463700000001</v>
      </c>
      <c r="E46" s="84">
        <v>2745.3214200000002</v>
      </c>
      <c r="F46" s="70"/>
      <c r="G46" s="81" t="s">
        <v>78</v>
      </c>
      <c r="H46" s="83">
        <v>259</v>
      </c>
      <c r="I46" s="83">
        <v>2429.3710038610034</v>
      </c>
      <c r="J46" s="83">
        <v>2676.8662162162163</v>
      </c>
      <c r="K46" s="84">
        <v>2686.599189189189</v>
      </c>
      <c r="M46" s="78" t="s">
        <v>78</v>
      </c>
      <c r="N46" s="74">
        <f t="shared" si="2"/>
        <v>5.4054054054054057E-2</v>
      </c>
      <c r="O46" s="75">
        <f t="shared" si="2"/>
        <v>2.7784239637223533E-2</v>
      </c>
      <c r="P46" s="75">
        <f t="shared" si="2"/>
        <v>2.0949927734174839E-2</v>
      </c>
      <c r="Q46" s="75">
        <f t="shared" si="2"/>
        <v>2.1857458696149412E-2</v>
      </c>
    </row>
    <row r="47" spans="1:17" ht="15" thickBot="1" x14ac:dyDescent="0.35">
      <c r="A47" s="85" t="s">
        <v>12</v>
      </c>
      <c r="B47" s="86">
        <v>24725</v>
      </c>
      <c r="C47" s="87">
        <v>2779.1662099999999</v>
      </c>
      <c r="D47" s="87">
        <v>3063.0016500000002</v>
      </c>
      <c r="E47" s="88">
        <v>3113.91113</v>
      </c>
      <c r="F47" s="89"/>
      <c r="G47" s="85" t="s">
        <v>12</v>
      </c>
      <c r="H47" s="90">
        <v>24385</v>
      </c>
      <c r="I47" s="87">
        <v>2673.4908898913159</v>
      </c>
      <c r="J47" s="87">
        <v>2978.3256174984767</v>
      </c>
      <c r="K47" s="88">
        <v>3027.5664721181097</v>
      </c>
      <c r="L47" s="49"/>
      <c r="M47" s="91" t="s">
        <v>12</v>
      </c>
      <c r="N47" s="92">
        <f t="shared" si="2"/>
        <v>1.3942997744515071E-2</v>
      </c>
      <c r="O47" s="93">
        <f t="shared" si="2"/>
        <v>3.9527091903791736E-2</v>
      </c>
      <c r="P47" s="93">
        <f t="shared" si="2"/>
        <v>2.8430750487464702E-2</v>
      </c>
      <c r="Q47" s="93">
        <f t="shared" si="2"/>
        <v>2.8519492033310456E-2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0EC55-33DD-4924-AB88-B8823B2B25FD}">
  <dimension ref="A1:E356"/>
  <sheetViews>
    <sheetView topLeftCell="A337" workbookViewId="0">
      <selection activeCell="K11" sqref="K11"/>
    </sheetView>
  </sheetViews>
  <sheetFormatPr defaultColWidth="8.88671875" defaultRowHeight="14.4" x14ac:dyDescent="0.3"/>
  <cols>
    <col min="1" max="1" width="31.44140625" customWidth="1"/>
    <col min="2" max="2" width="11.88671875" customWidth="1"/>
    <col min="3" max="5" width="17.44140625" customWidth="1"/>
  </cols>
  <sheetData>
    <row r="1" spans="1:5" x14ac:dyDescent="0.3">
      <c r="A1" s="47" t="s">
        <v>79</v>
      </c>
    </row>
    <row r="2" spans="1:5" ht="15" thickBot="1" x14ac:dyDescent="0.35">
      <c r="A2" s="2"/>
    </row>
    <row r="3" spans="1:5" ht="43.8" thickBot="1" x14ac:dyDescent="0.35">
      <c r="A3" s="94" t="s">
        <v>80</v>
      </c>
      <c r="B3" s="95" t="s">
        <v>5</v>
      </c>
      <c r="C3" s="96" t="s">
        <v>32</v>
      </c>
      <c r="D3" s="96" t="s">
        <v>33</v>
      </c>
      <c r="E3" s="97" t="s">
        <v>34</v>
      </c>
    </row>
    <row r="4" spans="1:5" x14ac:dyDescent="0.3">
      <c r="A4" s="98"/>
      <c r="B4" s="99" t="s">
        <v>35</v>
      </c>
      <c r="C4" s="100" t="s">
        <v>36</v>
      </c>
      <c r="D4" s="100" t="s">
        <v>36</v>
      </c>
      <c r="E4" s="101" t="s">
        <v>36</v>
      </c>
    </row>
    <row r="5" spans="1:5" x14ac:dyDescent="0.3">
      <c r="A5" s="102" t="s">
        <v>81</v>
      </c>
      <c r="B5" s="103">
        <v>24725</v>
      </c>
      <c r="C5" s="104">
        <v>2779.1662099999999</v>
      </c>
      <c r="D5" s="104">
        <v>3063.0016500000002</v>
      </c>
      <c r="E5" s="105">
        <v>3113.91113</v>
      </c>
    </row>
    <row r="6" spans="1:5" x14ac:dyDescent="0.3">
      <c r="A6" s="106" t="s">
        <v>82</v>
      </c>
      <c r="B6" s="107">
        <v>2022</v>
      </c>
      <c r="C6" s="9">
        <v>1971.4559099999999</v>
      </c>
      <c r="D6" s="9">
        <v>2226.1738300000002</v>
      </c>
      <c r="E6" s="108">
        <v>2256.1866300000002</v>
      </c>
    </row>
    <row r="7" spans="1:5" x14ac:dyDescent="0.3">
      <c r="A7" s="106" t="s">
        <v>83</v>
      </c>
      <c r="B7" s="65">
        <v>665</v>
      </c>
      <c r="C7" s="9">
        <v>2099.3544200000001</v>
      </c>
      <c r="D7" s="9">
        <v>2418.5360599999999</v>
      </c>
      <c r="E7" s="108">
        <v>2427.2315400000002</v>
      </c>
    </row>
    <row r="8" spans="1:5" x14ac:dyDescent="0.3">
      <c r="A8" s="106" t="s">
        <v>84</v>
      </c>
      <c r="B8" s="65">
        <v>636</v>
      </c>
      <c r="C8" s="9">
        <v>1943.3372199999999</v>
      </c>
      <c r="D8" s="9">
        <v>2159.8591500000002</v>
      </c>
      <c r="E8" s="108">
        <v>2164.5657500000002</v>
      </c>
    </row>
    <row r="9" spans="1:5" x14ac:dyDescent="0.3">
      <c r="A9" s="106" t="s">
        <v>85</v>
      </c>
      <c r="B9" s="65">
        <v>590</v>
      </c>
      <c r="C9" s="9">
        <v>2266.55224</v>
      </c>
      <c r="D9" s="9">
        <v>2962.6148499999999</v>
      </c>
      <c r="E9" s="108">
        <v>3094.06828</v>
      </c>
    </row>
    <row r="10" spans="1:5" x14ac:dyDescent="0.3">
      <c r="A10" s="106" t="s">
        <v>86</v>
      </c>
      <c r="B10" s="65">
        <v>532</v>
      </c>
      <c r="C10" s="9">
        <v>1926.5235</v>
      </c>
      <c r="D10" s="9">
        <v>2097.59049</v>
      </c>
      <c r="E10" s="108">
        <v>2119.3126900000002</v>
      </c>
    </row>
    <row r="11" spans="1:5" x14ac:dyDescent="0.3">
      <c r="A11" s="106" t="s">
        <v>87</v>
      </c>
      <c r="B11" s="65">
        <v>489</v>
      </c>
      <c r="C11" s="9">
        <v>2198.5371</v>
      </c>
      <c r="D11" s="9">
        <v>2391.7505299999998</v>
      </c>
      <c r="E11" s="108">
        <v>2461.0495099999998</v>
      </c>
    </row>
    <row r="12" spans="1:5" x14ac:dyDescent="0.3">
      <c r="A12" s="106" t="s">
        <v>88</v>
      </c>
      <c r="B12" s="65">
        <v>461</v>
      </c>
      <c r="C12" s="9">
        <v>2718.2453099999998</v>
      </c>
      <c r="D12" s="9">
        <v>3451.4292</v>
      </c>
      <c r="E12" s="108">
        <v>3490.8057399999998</v>
      </c>
    </row>
    <row r="13" spans="1:5" x14ac:dyDescent="0.3">
      <c r="A13" s="106" t="s">
        <v>89</v>
      </c>
      <c r="B13" s="65">
        <v>442</v>
      </c>
      <c r="C13" s="9">
        <v>1897.1203599999999</v>
      </c>
      <c r="D13" s="9">
        <v>2097.8936199999998</v>
      </c>
      <c r="E13" s="108">
        <v>2107.4247700000001</v>
      </c>
    </row>
    <row r="14" spans="1:5" x14ac:dyDescent="0.3">
      <c r="A14" s="106" t="s">
        <v>90</v>
      </c>
      <c r="B14" s="65">
        <v>388</v>
      </c>
      <c r="C14" s="9">
        <v>2274.9588100000001</v>
      </c>
      <c r="D14" s="9">
        <v>2975.73416</v>
      </c>
      <c r="E14" s="108">
        <v>3034.58239</v>
      </c>
    </row>
    <row r="15" spans="1:5" x14ac:dyDescent="0.3">
      <c r="A15" s="106" t="s">
        <v>91</v>
      </c>
      <c r="B15" s="65">
        <v>375</v>
      </c>
      <c r="C15" s="9">
        <v>1996.1958099999999</v>
      </c>
      <c r="D15" s="9">
        <v>2134.5240399999998</v>
      </c>
      <c r="E15" s="108">
        <v>2153.6240899999998</v>
      </c>
    </row>
    <row r="16" spans="1:5" x14ac:dyDescent="0.3">
      <c r="A16" s="106" t="s">
        <v>92</v>
      </c>
      <c r="B16" s="65">
        <v>333</v>
      </c>
      <c r="C16" s="9">
        <v>2157.4081099999999</v>
      </c>
      <c r="D16" s="9">
        <v>2368.3917499999998</v>
      </c>
      <c r="E16" s="108">
        <v>2376.87968</v>
      </c>
    </row>
    <row r="17" spans="1:5" x14ac:dyDescent="0.3">
      <c r="A17" s="106" t="s">
        <v>93</v>
      </c>
      <c r="B17" s="65">
        <v>319</v>
      </c>
      <c r="C17" s="9">
        <v>3324.6155800000001</v>
      </c>
      <c r="D17" s="9">
        <v>3517.07492</v>
      </c>
      <c r="E17" s="108">
        <v>3642.0890899999999</v>
      </c>
    </row>
    <row r="18" spans="1:5" x14ac:dyDescent="0.3">
      <c r="A18" s="106" t="s">
        <v>94</v>
      </c>
      <c r="B18" s="65">
        <v>306</v>
      </c>
      <c r="C18" s="9">
        <v>1945.8411100000001</v>
      </c>
      <c r="D18" s="9">
        <v>2121.4090799999999</v>
      </c>
      <c r="E18" s="108">
        <v>2132.00621</v>
      </c>
    </row>
    <row r="19" spans="1:5" x14ac:dyDescent="0.3">
      <c r="A19" s="106" t="s">
        <v>95</v>
      </c>
      <c r="B19" s="65">
        <v>259</v>
      </c>
      <c r="C19" s="9">
        <v>3142.0306599999999</v>
      </c>
      <c r="D19" s="9">
        <v>3261.1968700000002</v>
      </c>
      <c r="E19" s="108">
        <v>3351.3629700000001</v>
      </c>
    </row>
    <row r="20" spans="1:5" x14ac:dyDescent="0.3">
      <c r="A20" s="106" t="s">
        <v>96</v>
      </c>
      <c r="B20" s="65">
        <v>243</v>
      </c>
      <c r="C20" s="9">
        <v>2634.0329999999999</v>
      </c>
      <c r="D20" s="9">
        <v>2841.11132</v>
      </c>
      <c r="E20" s="108">
        <v>2852.8112299999998</v>
      </c>
    </row>
    <row r="21" spans="1:5" x14ac:dyDescent="0.3">
      <c r="A21" s="106" t="s">
        <v>97</v>
      </c>
      <c r="B21" s="65">
        <v>241</v>
      </c>
      <c r="C21" s="9">
        <v>2757.8894599999999</v>
      </c>
      <c r="D21" s="9">
        <v>2914.21983</v>
      </c>
      <c r="E21" s="108">
        <v>2963.8116599999998</v>
      </c>
    </row>
    <row r="22" spans="1:5" x14ac:dyDescent="0.3">
      <c r="A22" s="106" t="s">
        <v>98</v>
      </c>
      <c r="B22" s="65">
        <v>239</v>
      </c>
      <c r="C22" s="9">
        <v>7140.0103300000001</v>
      </c>
      <c r="D22" s="9">
        <v>7308.4539299999997</v>
      </c>
      <c r="E22" s="108">
        <v>7356.4359000000004</v>
      </c>
    </row>
    <row r="23" spans="1:5" x14ac:dyDescent="0.3">
      <c r="A23" s="106" t="s">
        <v>99</v>
      </c>
      <c r="B23" s="65">
        <v>238</v>
      </c>
      <c r="C23" s="9">
        <v>2047.1297099999999</v>
      </c>
      <c r="D23" s="9">
        <v>2247.7420299999999</v>
      </c>
      <c r="E23" s="108">
        <v>2252.61312</v>
      </c>
    </row>
    <row r="24" spans="1:5" x14ac:dyDescent="0.3">
      <c r="A24" s="106" t="s">
        <v>100</v>
      </c>
      <c r="B24" s="65">
        <v>236</v>
      </c>
      <c r="C24" s="9">
        <v>4030.4252099999999</v>
      </c>
      <c r="D24" s="9">
        <v>4353.8803699999999</v>
      </c>
      <c r="E24" s="108">
        <v>4371.0819000000001</v>
      </c>
    </row>
    <row r="25" spans="1:5" x14ac:dyDescent="0.3">
      <c r="A25" s="106" t="s">
        <v>101</v>
      </c>
      <c r="B25" s="65">
        <v>231</v>
      </c>
      <c r="C25" s="9">
        <v>2473.2671399999999</v>
      </c>
      <c r="D25" s="9">
        <v>3275.3484699999999</v>
      </c>
      <c r="E25" s="108">
        <v>3284.5636</v>
      </c>
    </row>
    <row r="26" spans="1:5" x14ac:dyDescent="0.3">
      <c r="A26" s="106" t="s">
        <v>102</v>
      </c>
      <c r="B26" s="65">
        <v>222</v>
      </c>
      <c r="C26" s="9">
        <v>4264.9053599999997</v>
      </c>
      <c r="D26" s="9">
        <v>4511.6429699999999</v>
      </c>
      <c r="E26" s="108">
        <v>4540.4664899999998</v>
      </c>
    </row>
    <row r="27" spans="1:5" x14ac:dyDescent="0.3">
      <c r="A27" s="106" t="s">
        <v>103</v>
      </c>
      <c r="B27" s="65">
        <v>222</v>
      </c>
      <c r="C27" s="9">
        <v>2962.3493199999998</v>
      </c>
      <c r="D27" s="9">
        <v>3247.7265000000002</v>
      </c>
      <c r="E27" s="108">
        <v>3271.4685199999999</v>
      </c>
    </row>
    <row r="28" spans="1:5" x14ac:dyDescent="0.3">
      <c r="A28" s="106" t="s">
        <v>104</v>
      </c>
      <c r="B28" s="65">
        <v>209</v>
      </c>
      <c r="C28" s="9">
        <v>2896.02684</v>
      </c>
      <c r="D28" s="9">
        <v>3112.9422</v>
      </c>
      <c r="E28" s="108">
        <v>3114.10914</v>
      </c>
    </row>
    <row r="29" spans="1:5" x14ac:dyDescent="0.3">
      <c r="A29" s="106" t="s">
        <v>105</v>
      </c>
      <c r="B29" s="65">
        <v>206</v>
      </c>
      <c r="C29" s="9">
        <v>1961.6390799999999</v>
      </c>
      <c r="D29" s="9">
        <v>2457.2285299999999</v>
      </c>
      <c r="E29" s="108">
        <v>2567.7735299999999</v>
      </c>
    </row>
    <row r="30" spans="1:5" x14ac:dyDescent="0.3">
      <c r="A30" s="106" t="s">
        <v>106</v>
      </c>
      <c r="B30" s="65">
        <v>198</v>
      </c>
      <c r="C30" s="9">
        <v>1964.45434</v>
      </c>
      <c r="D30" s="9">
        <v>1964.45434</v>
      </c>
      <c r="E30" s="108">
        <v>1964.45434</v>
      </c>
    </row>
    <row r="31" spans="1:5" x14ac:dyDescent="0.3">
      <c r="A31" s="106" t="s">
        <v>107</v>
      </c>
      <c r="B31" s="65">
        <v>186</v>
      </c>
      <c r="C31" s="9">
        <v>2768.2102199999999</v>
      </c>
      <c r="D31" s="9">
        <v>3403.0591100000001</v>
      </c>
      <c r="E31" s="108">
        <v>3442.73272</v>
      </c>
    </row>
    <row r="32" spans="1:5" x14ac:dyDescent="0.3">
      <c r="A32" s="106" t="s">
        <v>108</v>
      </c>
      <c r="B32" s="65">
        <v>182</v>
      </c>
      <c r="C32" s="9">
        <v>2000.0864300000001</v>
      </c>
      <c r="D32" s="9">
        <v>2385.7941000000001</v>
      </c>
      <c r="E32" s="108">
        <v>2396.0971599999998</v>
      </c>
    </row>
    <row r="33" spans="1:5" x14ac:dyDescent="0.3">
      <c r="A33" s="106" t="s">
        <v>109</v>
      </c>
      <c r="B33" s="65">
        <v>180</v>
      </c>
      <c r="C33" s="9">
        <v>1895.39672</v>
      </c>
      <c r="D33" s="9">
        <v>2186.5275000000001</v>
      </c>
      <c r="E33" s="108">
        <v>2217.80339</v>
      </c>
    </row>
    <row r="34" spans="1:5" x14ac:dyDescent="0.3">
      <c r="A34" s="106" t="s">
        <v>110</v>
      </c>
      <c r="B34" s="65">
        <v>164</v>
      </c>
      <c r="C34" s="9">
        <v>2479.6998800000001</v>
      </c>
      <c r="D34" s="9">
        <v>2694.63555</v>
      </c>
      <c r="E34" s="108">
        <v>2700.9642100000001</v>
      </c>
    </row>
    <row r="35" spans="1:5" x14ac:dyDescent="0.3">
      <c r="A35" s="106" t="s">
        <v>111</v>
      </c>
      <c r="B35" s="65">
        <v>161</v>
      </c>
      <c r="C35" s="9">
        <v>2989.6695</v>
      </c>
      <c r="D35" s="9">
        <v>3077.94578</v>
      </c>
      <c r="E35" s="108">
        <v>3132.9043499999998</v>
      </c>
    </row>
    <row r="36" spans="1:5" x14ac:dyDescent="0.3">
      <c r="A36" s="106" t="s">
        <v>112</v>
      </c>
      <c r="B36" s="65">
        <v>154</v>
      </c>
      <c r="C36" s="9">
        <v>2296.12104</v>
      </c>
      <c r="D36" s="9">
        <v>2489.4201200000002</v>
      </c>
      <c r="E36" s="108">
        <v>2541.3521500000002</v>
      </c>
    </row>
    <row r="37" spans="1:5" x14ac:dyDescent="0.3">
      <c r="A37" s="106" t="s">
        <v>113</v>
      </c>
      <c r="B37" s="65">
        <v>151</v>
      </c>
      <c r="C37" s="9">
        <v>3254.4874199999999</v>
      </c>
      <c r="D37" s="9">
        <v>3478.58311</v>
      </c>
      <c r="E37" s="108">
        <v>3491.0357600000002</v>
      </c>
    </row>
    <row r="38" spans="1:5" x14ac:dyDescent="0.3">
      <c r="A38" s="106" t="s">
        <v>114</v>
      </c>
      <c r="B38" s="65">
        <v>151</v>
      </c>
      <c r="C38" s="9">
        <v>2603.1849000000002</v>
      </c>
      <c r="D38" s="9">
        <v>2818.2050899999999</v>
      </c>
      <c r="E38" s="108">
        <v>2827.5442200000002</v>
      </c>
    </row>
    <row r="39" spans="1:5" x14ac:dyDescent="0.3">
      <c r="A39" s="106" t="s">
        <v>115</v>
      </c>
      <c r="B39" s="65">
        <v>140</v>
      </c>
      <c r="C39" s="9">
        <v>2406.6312899999998</v>
      </c>
      <c r="D39" s="9">
        <v>2656.04529</v>
      </c>
      <c r="E39" s="108">
        <v>2678.6079399999999</v>
      </c>
    </row>
    <row r="40" spans="1:5" x14ac:dyDescent="0.3">
      <c r="A40" s="106" t="s">
        <v>116</v>
      </c>
      <c r="B40" s="65">
        <v>138</v>
      </c>
      <c r="C40" s="9">
        <v>2506.6384800000001</v>
      </c>
      <c r="D40" s="9">
        <v>2679.84312</v>
      </c>
      <c r="E40" s="108">
        <v>2681.6228900000001</v>
      </c>
    </row>
    <row r="41" spans="1:5" x14ac:dyDescent="0.3">
      <c r="A41" s="106" t="s">
        <v>117</v>
      </c>
      <c r="B41" s="65">
        <v>138</v>
      </c>
      <c r="C41" s="9">
        <v>2187.71065</v>
      </c>
      <c r="D41" s="9">
        <v>2187.71065</v>
      </c>
      <c r="E41" s="108">
        <v>2187.71065</v>
      </c>
    </row>
    <row r="42" spans="1:5" x14ac:dyDescent="0.3">
      <c r="A42" s="106" t="s">
        <v>118</v>
      </c>
      <c r="B42" s="65">
        <v>128</v>
      </c>
      <c r="C42" s="9">
        <v>1954.0010199999999</v>
      </c>
      <c r="D42" s="9">
        <v>2956.9144500000002</v>
      </c>
      <c r="E42" s="108">
        <v>3055.8117999999999</v>
      </c>
    </row>
    <row r="43" spans="1:5" x14ac:dyDescent="0.3">
      <c r="A43" s="106" t="s">
        <v>119</v>
      </c>
      <c r="B43" s="65">
        <v>122</v>
      </c>
      <c r="C43" s="9">
        <v>2500.5350800000001</v>
      </c>
      <c r="D43" s="9">
        <v>2839.6310699999999</v>
      </c>
      <c r="E43" s="108">
        <v>3275.3953499999998</v>
      </c>
    </row>
    <row r="44" spans="1:5" x14ac:dyDescent="0.3">
      <c r="A44" s="106" t="s">
        <v>120</v>
      </c>
      <c r="B44" s="65">
        <v>113</v>
      </c>
      <c r="C44" s="9">
        <v>2500.12619</v>
      </c>
      <c r="D44" s="9">
        <v>2686.0634500000001</v>
      </c>
      <c r="E44" s="108">
        <v>2694.5549999999998</v>
      </c>
    </row>
    <row r="45" spans="1:5" x14ac:dyDescent="0.3">
      <c r="A45" s="106" t="s">
        <v>121</v>
      </c>
      <c r="B45" s="65">
        <v>109</v>
      </c>
      <c r="C45" s="9">
        <v>3122.8073399999998</v>
      </c>
      <c r="D45" s="9">
        <v>3453.95642</v>
      </c>
      <c r="E45" s="108">
        <v>3549.8641299999999</v>
      </c>
    </row>
    <row r="46" spans="1:5" x14ac:dyDescent="0.3">
      <c r="A46" s="106" t="s">
        <v>122</v>
      </c>
      <c r="B46" s="65">
        <v>108</v>
      </c>
      <c r="C46" s="9">
        <v>2269.0045399999999</v>
      </c>
      <c r="D46" s="9">
        <v>2468.4356499999999</v>
      </c>
      <c r="E46" s="108">
        <v>2472.0669400000002</v>
      </c>
    </row>
    <row r="47" spans="1:5" x14ac:dyDescent="0.3">
      <c r="A47" s="106" t="s">
        <v>123</v>
      </c>
      <c r="B47" s="65">
        <v>101</v>
      </c>
      <c r="C47" s="9">
        <v>3489.4374299999999</v>
      </c>
      <c r="D47" s="9">
        <v>3755.3558400000002</v>
      </c>
      <c r="E47" s="108">
        <v>3798.1321800000001</v>
      </c>
    </row>
    <row r="48" spans="1:5" x14ac:dyDescent="0.3">
      <c r="A48" s="106" t="s">
        <v>124</v>
      </c>
      <c r="B48" s="65">
        <v>100</v>
      </c>
      <c r="C48" s="9">
        <v>2918.8683999999998</v>
      </c>
      <c r="D48" s="9">
        <v>3151.4726000000001</v>
      </c>
      <c r="E48" s="108">
        <v>3152.1318999999999</v>
      </c>
    </row>
    <row r="49" spans="1:5" x14ac:dyDescent="0.3">
      <c r="A49" s="106" t="s">
        <v>125</v>
      </c>
      <c r="B49" s="65">
        <v>99</v>
      </c>
      <c r="C49" s="9">
        <v>2110.2878799999999</v>
      </c>
      <c r="D49" s="9">
        <v>2383.73</v>
      </c>
      <c r="E49" s="108">
        <v>2403.9246499999999</v>
      </c>
    </row>
    <row r="50" spans="1:5" x14ac:dyDescent="0.3">
      <c r="A50" s="106" t="s">
        <v>126</v>
      </c>
      <c r="B50" s="65">
        <v>94</v>
      </c>
      <c r="C50" s="9">
        <v>3377.0271299999999</v>
      </c>
      <c r="D50" s="9">
        <v>3399.1876600000001</v>
      </c>
      <c r="E50" s="108">
        <v>3417.9614900000001</v>
      </c>
    </row>
    <row r="51" spans="1:5" x14ac:dyDescent="0.3">
      <c r="A51" s="106" t="s">
        <v>127</v>
      </c>
      <c r="B51" s="65">
        <v>90</v>
      </c>
      <c r="C51" s="9">
        <v>2923.0168899999999</v>
      </c>
      <c r="D51" s="9">
        <v>3195.9623299999998</v>
      </c>
      <c r="E51" s="108">
        <v>3420.1006699999998</v>
      </c>
    </row>
    <row r="52" spans="1:5" x14ac:dyDescent="0.3">
      <c r="A52" s="106" t="s">
        <v>128</v>
      </c>
      <c r="B52" s="65">
        <v>90</v>
      </c>
      <c r="C52" s="9">
        <v>2660.8088899999998</v>
      </c>
      <c r="D52" s="9">
        <v>3088.5746800000002</v>
      </c>
      <c r="E52" s="108">
        <v>3088.5746800000002</v>
      </c>
    </row>
    <row r="53" spans="1:5" x14ac:dyDescent="0.3">
      <c r="A53" s="106" t="s">
        <v>129</v>
      </c>
      <c r="B53" s="65">
        <v>88</v>
      </c>
      <c r="C53" s="9">
        <v>2467.11625</v>
      </c>
      <c r="D53" s="9">
        <v>2762.5702299999998</v>
      </c>
      <c r="E53" s="108">
        <v>2961.0206699999999</v>
      </c>
    </row>
    <row r="54" spans="1:5" x14ac:dyDescent="0.3">
      <c r="A54" s="106" t="s">
        <v>130</v>
      </c>
      <c r="B54" s="65">
        <v>87</v>
      </c>
      <c r="C54" s="9">
        <v>2461.70586</v>
      </c>
      <c r="D54" s="9">
        <v>2608.4543699999999</v>
      </c>
      <c r="E54" s="108">
        <v>2649.5430999999999</v>
      </c>
    </row>
    <row r="55" spans="1:5" x14ac:dyDescent="0.3">
      <c r="A55" s="106" t="s">
        <v>131</v>
      </c>
      <c r="B55" s="65">
        <v>84</v>
      </c>
      <c r="C55" s="9">
        <v>2357.8345199999999</v>
      </c>
      <c r="D55" s="9">
        <v>2539.37345</v>
      </c>
      <c r="E55" s="108">
        <v>2539.37345</v>
      </c>
    </row>
    <row r="56" spans="1:5" x14ac:dyDescent="0.3">
      <c r="A56" s="106" t="s">
        <v>132</v>
      </c>
      <c r="B56" s="65">
        <v>81</v>
      </c>
      <c r="C56" s="9">
        <v>3594.42346</v>
      </c>
      <c r="D56" s="9">
        <v>3816.5814799999998</v>
      </c>
      <c r="E56" s="108">
        <v>4208.2142000000003</v>
      </c>
    </row>
    <row r="57" spans="1:5" x14ac:dyDescent="0.3">
      <c r="A57" s="106" t="s">
        <v>133</v>
      </c>
      <c r="B57" s="65">
        <v>73</v>
      </c>
      <c r="C57" s="9">
        <v>4145.8879500000003</v>
      </c>
      <c r="D57" s="9">
        <v>4380.3753399999996</v>
      </c>
      <c r="E57" s="108">
        <v>4419.2428799999998</v>
      </c>
    </row>
    <row r="58" spans="1:5" x14ac:dyDescent="0.3">
      <c r="A58" s="106" t="s">
        <v>134</v>
      </c>
      <c r="B58" s="65">
        <v>73</v>
      </c>
      <c r="C58" s="9">
        <v>2352.9920499999998</v>
      </c>
      <c r="D58" s="9">
        <v>2497.84438</v>
      </c>
      <c r="E58" s="108">
        <v>2505.93685</v>
      </c>
    </row>
    <row r="59" spans="1:5" x14ac:dyDescent="0.3">
      <c r="A59" s="106" t="s">
        <v>135</v>
      </c>
      <c r="B59" s="65">
        <v>71</v>
      </c>
      <c r="C59" s="9">
        <v>2115.66408</v>
      </c>
      <c r="D59" s="9">
        <v>2811.43352</v>
      </c>
      <c r="E59" s="108">
        <v>2871.7536599999999</v>
      </c>
    </row>
    <row r="60" spans="1:5" x14ac:dyDescent="0.3">
      <c r="A60" s="106" t="s">
        <v>136</v>
      </c>
      <c r="B60" s="65">
        <v>67</v>
      </c>
      <c r="C60" s="9">
        <v>4250.6759700000002</v>
      </c>
      <c r="D60" s="9">
        <v>4528.5237299999999</v>
      </c>
      <c r="E60" s="108">
        <v>4569.0659699999997</v>
      </c>
    </row>
    <row r="61" spans="1:5" x14ac:dyDescent="0.3">
      <c r="A61" s="106" t="s">
        <v>137</v>
      </c>
      <c r="B61" s="65">
        <v>66</v>
      </c>
      <c r="C61" s="9">
        <v>3420.7280300000002</v>
      </c>
      <c r="D61" s="9">
        <v>3750.9013599999998</v>
      </c>
      <c r="E61" s="108">
        <v>3756.8221199999998</v>
      </c>
    </row>
    <row r="62" spans="1:5" x14ac:dyDescent="0.3">
      <c r="A62" s="106" t="s">
        <v>138</v>
      </c>
      <c r="B62" s="65">
        <v>66</v>
      </c>
      <c r="C62" s="9">
        <v>2883.9071199999998</v>
      </c>
      <c r="D62" s="9">
        <v>3124.6419700000001</v>
      </c>
      <c r="E62" s="108">
        <v>3148.9024199999999</v>
      </c>
    </row>
    <row r="63" spans="1:5" x14ac:dyDescent="0.3">
      <c r="A63" s="106" t="s">
        <v>139</v>
      </c>
      <c r="B63" s="65">
        <v>66</v>
      </c>
      <c r="C63" s="9">
        <v>2534.1060600000001</v>
      </c>
      <c r="D63" s="9">
        <v>2675.8009099999999</v>
      </c>
      <c r="E63" s="108">
        <v>2774.4972699999998</v>
      </c>
    </row>
    <row r="64" spans="1:5" x14ac:dyDescent="0.3">
      <c r="A64" s="106" t="s">
        <v>140</v>
      </c>
      <c r="B64" s="65">
        <v>65</v>
      </c>
      <c r="C64" s="9">
        <v>2704.7416899999998</v>
      </c>
      <c r="D64" s="9">
        <v>2913.6083100000001</v>
      </c>
      <c r="E64" s="108">
        <v>2913.6083100000001</v>
      </c>
    </row>
    <row r="65" spans="1:5" x14ac:dyDescent="0.3">
      <c r="A65" s="106" t="s">
        <v>141</v>
      </c>
      <c r="B65" s="65">
        <v>64</v>
      </c>
      <c r="C65" s="9">
        <v>2573.7451599999999</v>
      </c>
      <c r="D65" s="9">
        <v>2843.7629700000002</v>
      </c>
      <c r="E65" s="108">
        <v>3120.90281</v>
      </c>
    </row>
    <row r="66" spans="1:5" x14ac:dyDescent="0.3">
      <c r="A66" s="106" t="s">
        <v>142</v>
      </c>
      <c r="B66" s="65">
        <v>64</v>
      </c>
      <c r="C66" s="9">
        <v>2413.6320300000002</v>
      </c>
      <c r="D66" s="9">
        <v>2763.1295</v>
      </c>
      <c r="E66" s="108">
        <v>2767.5394999999999</v>
      </c>
    </row>
    <row r="67" spans="1:5" x14ac:dyDescent="0.3">
      <c r="A67" s="106" t="s">
        <v>143</v>
      </c>
      <c r="B67" s="65">
        <v>63</v>
      </c>
      <c r="C67" s="9">
        <v>2747.3323799999998</v>
      </c>
      <c r="D67" s="9">
        <v>2863.2165100000002</v>
      </c>
      <c r="E67" s="108">
        <v>2863.2165100000002</v>
      </c>
    </row>
    <row r="68" spans="1:5" x14ac:dyDescent="0.3">
      <c r="A68" s="106" t="s">
        <v>144</v>
      </c>
      <c r="B68" s="65">
        <v>63</v>
      </c>
      <c r="C68" s="9">
        <v>2067.4933299999998</v>
      </c>
      <c r="D68" s="9">
        <v>2194.55762</v>
      </c>
      <c r="E68" s="108">
        <v>2194.55762</v>
      </c>
    </row>
    <row r="69" spans="1:5" x14ac:dyDescent="0.3">
      <c r="A69" s="106" t="s">
        <v>145</v>
      </c>
      <c r="B69" s="65">
        <v>62</v>
      </c>
      <c r="C69" s="9">
        <v>4699.1912899999998</v>
      </c>
      <c r="D69" s="9">
        <v>5057.3169399999997</v>
      </c>
      <c r="E69" s="108">
        <v>5124.8809700000002</v>
      </c>
    </row>
    <row r="70" spans="1:5" x14ac:dyDescent="0.3">
      <c r="A70" s="106" t="s">
        <v>146</v>
      </c>
      <c r="B70" s="65">
        <v>62</v>
      </c>
      <c r="C70" s="9">
        <v>2270.9612900000002</v>
      </c>
      <c r="D70" s="9">
        <v>2575.2394800000002</v>
      </c>
      <c r="E70" s="108">
        <v>2580.47766</v>
      </c>
    </row>
    <row r="71" spans="1:5" x14ac:dyDescent="0.3">
      <c r="A71" s="106" t="s">
        <v>147</v>
      </c>
      <c r="B71" s="65">
        <v>61</v>
      </c>
      <c r="C71" s="9">
        <v>3078.14525</v>
      </c>
      <c r="D71" s="9">
        <v>3384.4714800000002</v>
      </c>
      <c r="E71" s="108">
        <v>3424.1073799999999</v>
      </c>
    </row>
    <row r="72" spans="1:5" x14ac:dyDescent="0.3">
      <c r="A72" s="106" t="s">
        <v>148</v>
      </c>
      <c r="B72" s="65">
        <v>61</v>
      </c>
      <c r="C72" s="9">
        <v>2895.0362300000002</v>
      </c>
      <c r="D72" s="9">
        <v>3153.6924600000002</v>
      </c>
      <c r="E72" s="108">
        <v>3155.3317999999999</v>
      </c>
    </row>
    <row r="73" spans="1:5" x14ac:dyDescent="0.3">
      <c r="A73" s="106" t="s">
        <v>149</v>
      </c>
      <c r="B73" s="65">
        <v>61</v>
      </c>
      <c r="C73" s="9">
        <v>2433.2458999999999</v>
      </c>
      <c r="D73" s="9">
        <v>2762.9711499999999</v>
      </c>
      <c r="E73" s="108">
        <v>2815.14426</v>
      </c>
    </row>
    <row r="74" spans="1:5" x14ac:dyDescent="0.3">
      <c r="A74" s="106" t="s">
        <v>150</v>
      </c>
      <c r="B74" s="65">
        <v>61</v>
      </c>
      <c r="C74" s="9">
        <v>2148.9783600000001</v>
      </c>
      <c r="D74" s="9">
        <v>2471.8976400000001</v>
      </c>
      <c r="E74" s="108">
        <v>2472.3593099999998</v>
      </c>
    </row>
    <row r="75" spans="1:5" x14ac:dyDescent="0.3">
      <c r="A75" s="106" t="s">
        <v>151</v>
      </c>
      <c r="B75" s="65">
        <v>59</v>
      </c>
      <c r="C75" s="9">
        <v>2648.8696599999998</v>
      </c>
      <c r="D75" s="9">
        <v>2866.6269499999999</v>
      </c>
      <c r="E75" s="108">
        <v>2866.6269499999999</v>
      </c>
    </row>
    <row r="76" spans="1:5" x14ac:dyDescent="0.3">
      <c r="A76" s="106" t="s">
        <v>152</v>
      </c>
      <c r="B76" s="65">
        <v>58</v>
      </c>
      <c r="C76" s="9">
        <v>2462.2548299999999</v>
      </c>
      <c r="D76" s="9">
        <v>2621.3510299999998</v>
      </c>
      <c r="E76" s="108">
        <v>2621.3510299999998</v>
      </c>
    </row>
    <row r="77" spans="1:5" x14ac:dyDescent="0.3">
      <c r="A77" s="106" t="s">
        <v>153</v>
      </c>
      <c r="B77" s="65">
        <v>58</v>
      </c>
      <c r="C77" s="9">
        <v>2237.2955200000001</v>
      </c>
      <c r="D77" s="9">
        <v>2375.5753399999999</v>
      </c>
      <c r="E77" s="108">
        <v>2399.2906899999998</v>
      </c>
    </row>
    <row r="78" spans="1:5" x14ac:dyDescent="0.3">
      <c r="A78" s="106" t="s">
        <v>154</v>
      </c>
      <c r="B78" s="65">
        <v>58</v>
      </c>
      <c r="C78" s="9">
        <v>1933.46414</v>
      </c>
      <c r="D78" s="9">
        <v>2090.2232800000002</v>
      </c>
      <c r="E78" s="108">
        <v>2234.9955199999999</v>
      </c>
    </row>
    <row r="79" spans="1:5" x14ac:dyDescent="0.3">
      <c r="A79" s="106" t="s">
        <v>155</v>
      </c>
      <c r="B79" s="65">
        <v>57</v>
      </c>
      <c r="C79" s="9">
        <v>3394.9303500000001</v>
      </c>
      <c r="D79" s="9">
        <v>3533.40789</v>
      </c>
      <c r="E79" s="108">
        <v>3533.40789</v>
      </c>
    </row>
    <row r="80" spans="1:5" x14ac:dyDescent="0.3">
      <c r="A80" s="106" t="s">
        <v>117</v>
      </c>
      <c r="B80" s="65">
        <v>57</v>
      </c>
      <c r="C80" s="9">
        <v>2280.1812300000001</v>
      </c>
      <c r="D80" s="9">
        <v>2299.8805299999999</v>
      </c>
      <c r="E80" s="108">
        <v>2299.8805299999999</v>
      </c>
    </row>
    <row r="81" spans="1:5" x14ac:dyDescent="0.3">
      <c r="A81" s="106" t="s">
        <v>156</v>
      </c>
      <c r="B81" s="65">
        <v>56</v>
      </c>
      <c r="C81" s="9">
        <v>3540.6591100000001</v>
      </c>
      <c r="D81" s="9">
        <v>3943.9441099999999</v>
      </c>
      <c r="E81" s="108">
        <v>3943.9441099999999</v>
      </c>
    </row>
    <row r="82" spans="1:5" x14ac:dyDescent="0.3">
      <c r="A82" s="106" t="s">
        <v>157</v>
      </c>
      <c r="B82" s="65">
        <v>55</v>
      </c>
      <c r="C82" s="9">
        <v>2725.3240000000001</v>
      </c>
      <c r="D82" s="9">
        <v>2913.3107500000001</v>
      </c>
      <c r="E82" s="108">
        <v>2928.6079599999998</v>
      </c>
    </row>
    <row r="83" spans="1:5" x14ac:dyDescent="0.3">
      <c r="A83" s="106" t="s">
        <v>158</v>
      </c>
      <c r="B83" s="65">
        <v>55</v>
      </c>
      <c r="C83" s="9">
        <v>2482.76127</v>
      </c>
      <c r="D83" s="9">
        <v>2668.8301799999999</v>
      </c>
      <c r="E83" s="108">
        <v>2668.8301799999999</v>
      </c>
    </row>
    <row r="84" spans="1:5" x14ac:dyDescent="0.3">
      <c r="A84" s="106" t="s">
        <v>159</v>
      </c>
      <c r="B84" s="65">
        <v>54</v>
      </c>
      <c r="C84" s="9">
        <v>4619.86852</v>
      </c>
      <c r="D84" s="9">
        <v>4966.1348099999996</v>
      </c>
      <c r="E84" s="108">
        <v>5063.47037</v>
      </c>
    </row>
    <row r="85" spans="1:5" x14ac:dyDescent="0.3">
      <c r="A85" s="106" t="s">
        <v>160</v>
      </c>
      <c r="B85" s="65">
        <v>54</v>
      </c>
      <c r="C85" s="9">
        <v>2489.7738899999999</v>
      </c>
      <c r="D85" s="9">
        <v>2668.1520399999999</v>
      </c>
      <c r="E85" s="108">
        <v>2668.1520399999999</v>
      </c>
    </row>
    <row r="86" spans="1:5" x14ac:dyDescent="0.3">
      <c r="A86" s="106" t="s">
        <v>161</v>
      </c>
      <c r="B86" s="65">
        <v>54</v>
      </c>
      <c r="C86" s="9">
        <v>2364.6237000000001</v>
      </c>
      <c r="D86" s="9">
        <v>2478.6761099999999</v>
      </c>
      <c r="E86" s="108">
        <v>2510.43667</v>
      </c>
    </row>
    <row r="87" spans="1:5" x14ac:dyDescent="0.3">
      <c r="A87" s="106" t="s">
        <v>162</v>
      </c>
      <c r="B87" s="65">
        <v>54</v>
      </c>
      <c r="C87" s="9">
        <v>2015.4894400000001</v>
      </c>
      <c r="D87" s="9">
        <v>2122.9301</v>
      </c>
      <c r="E87" s="108">
        <v>2133.0541800000001</v>
      </c>
    </row>
    <row r="88" spans="1:5" x14ac:dyDescent="0.3">
      <c r="A88" s="106" t="s">
        <v>163</v>
      </c>
      <c r="B88" s="65">
        <v>53</v>
      </c>
      <c r="C88" s="9">
        <v>4347.0741500000004</v>
      </c>
      <c r="D88" s="9">
        <v>4853.4294300000001</v>
      </c>
      <c r="E88" s="108">
        <v>4910.9154699999999</v>
      </c>
    </row>
    <row r="89" spans="1:5" x14ac:dyDescent="0.3">
      <c r="A89" s="106" t="s">
        <v>164</v>
      </c>
      <c r="B89" s="65">
        <v>53</v>
      </c>
      <c r="C89" s="9">
        <v>2617.9543399999998</v>
      </c>
      <c r="D89" s="9">
        <v>2795.0215899999998</v>
      </c>
      <c r="E89" s="108">
        <v>3057.9352399999998</v>
      </c>
    </row>
    <row r="90" spans="1:5" x14ac:dyDescent="0.3">
      <c r="A90" s="106" t="s">
        <v>165</v>
      </c>
      <c r="B90" s="65">
        <v>53</v>
      </c>
      <c r="C90" s="9">
        <v>2723.2175499999998</v>
      </c>
      <c r="D90" s="9">
        <v>2808.4271399999998</v>
      </c>
      <c r="E90" s="108">
        <v>2808.4271399999998</v>
      </c>
    </row>
    <row r="91" spans="1:5" x14ac:dyDescent="0.3">
      <c r="A91" s="106" t="s">
        <v>166</v>
      </c>
      <c r="B91" s="65">
        <v>53</v>
      </c>
      <c r="C91" s="9">
        <v>2629.0437700000002</v>
      </c>
      <c r="D91" s="9">
        <v>2710.9007499999998</v>
      </c>
      <c r="E91" s="108">
        <v>2712.07717</v>
      </c>
    </row>
    <row r="92" spans="1:5" x14ac:dyDescent="0.3">
      <c r="A92" s="106" t="s">
        <v>167</v>
      </c>
      <c r="B92" s="65">
        <v>53</v>
      </c>
      <c r="C92" s="9">
        <v>2275.5530199999998</v>
      </c>
      <c r="D92" s="9">
        <v>2454.1264200000001</v>
      </c>
      <c r="E92" s="108">
        <v>2454.1264200000001</v>
      </c>
    </row>
    <row r="93" spans="1:5" x14ac:dyDescent="0.3">
      <c r="A93" s="106" t="s">
        <v>168</v>
      </c>
      <c r="B93" s="65">
        <v>52</v>
      </c>
      <c r="C93" s="9">
        <v>2676.41212</v>
      </c>
      <c r="D93" s="9">
        <v>2875.64104</v>
      </c>
      <c r="E93" s="108">
        <v>3198.5744599999998</v>
      </c>
    </row>
    <row r="94" spans="1:5" x14ac:dyDescent="0.3">
      <c r="A94" s="106" t="s">
        <v>169</v>
      </c>
      <c r="B94" s="65">
        <v>51</v>
      </c>
      <c r="C94" s="9">
        <v>4770.7915700000003</v>
      </c>
      <c r="D94" s="9">
        <v>5006.2268599999998</v>
      </c>
      <c r="E94" s="108">
        <v>5030.0998</v>
      </c>
    </row>
    <row r="95" spans="1:5" x14ac:dyDescent="0.3">
      <c r="A95" s="106" t="s">
        <v>170</v>
      </c>
      <c r="B95" s="65">
        <v>50</v>
      </c>
      <c r="C95" s="9">
        <v>2557.5142000000001</v>
      </c>
      <c r="D95" s="9">
        <v>2792.8056000000001</v>
      </c>
      <c r="E95" s="108">
        <v>2792.8056000000001</v>
      </c>
    </row>
    <row r="96" spans="1:5" x14ac:dyDescent="0.3">
      <c r="A96" s="106" t="s">
        <v>171</v>
      </c>
      <c r="B96" s="65">
        <v>49</v>
      </c>
      <c r="C96" s="9">
        <v>2162.6363299999998</v>
      </c>
      <c r="D96" s="9">
        <v>2388.0300000000002</v>
      </c>
      <c r="E96" s="108">
        <v>2403.11735</v>
      </c>
    </row>
    <row r="97" spans="1:5" x14ac:dyDescent="0.3">
      <c r="A97" s="106" t="s">
        <v>172</v>
      </c>
      <c r="B97" s="65">
        <v>48</v>
      </c>
      <c r="C97" s="9">
        <v>4243.4666699999998</v>
      </c>
      <c r="D97" s="9">
        <v>4476.4945799999996</v>
      </c>
      <c r="E97" s="108">
        <v>4510.4624999999996</v>
      </c>
    </row>
    <row r="98" spans="1:5" x14ac:dyDescent="0.3">
      <c r="A98" s="106" t="s">
        <v>173</v>
      </c>
      <c r="B98" s="65">
        <v>48</v>
      </c>
      <c r="C98" s="9">
        <v>3997.04583</v>
      </c>
      <c r="D98" s="9">
        <v>4031.9549999999999</v>
      </c>
      <c r="E98" s="108">
        <v>4058.5593699999999</v>
      </c>
    </row>
    <row r="99" spans="1:5" x14ac:dyDescent="0.3">
      <c r="A99" s="106" t="s">
        <v>174</v>
      </c>
      <c r="B99" s="65">
        <v>47</v>
      </c>
      <c r="C99" s="9">
        <v>2022.2266</v>
      </c>
      <c r="D99" s="9">
        <v>3280.8919000000001</v>
      </c>
      <c r="E99" s="108">
        <v>3742.48254</v>
      </c>
    </row>
    <row r="100" spans="1:5" x14ac:dyDescent="0.3">
      <c r="A100" s="106" t="s">
        <v>175</v>
      </c>
      <c r="B100" s="65">
        <v>46</v>
      </c>
      <c r="C100" s="9">
        <v>4770.3563000000004</v>
      </c>
      <c r="D100" s="9">
        <v>5150.1015200000002</v>
      </c>
      <c r="E100" s="108">
        <v>5281.8326100000004</v>
      </c>
    </row>
    <row r="101" spans="1:5" x14ac:dyDescent="0.3">
      <c r="A101" s="106" t="s">
        <v>176</v>
      </c>
      <c r="B101" s="65">
        <v>46</v>
      </c>
      <c r="C101" s="9">
        <v>2387.2595700000002</v>
      </c>
      <c r="D101" s="9">
        <v>2574.6556500000002</v>
      </c>
      <c r="E101" s="108">
        <v>2574.6556500000002</v>
      </c>
    </row>
    <row r="102" spans="1:5" x14ac:dyDescent="0.3">
      <c r="A102" s="106" t="s">
        <v>177</v>
      </c>
      <c r="B102" s="65">
        <v>44</v>
      </c>
      <c r="C102" s="9">
        <v>4548.7236400000002</v>
      </c>
      <c r="D102" s="9">
        <v>4804.4147700000003</v>
      </c>
      <c r="E102" s="108">
        <v>4820.34591</v>
      </c>
    </row>
    <row r="103" spans="1:5" x14ac:dyDescent="0.3">
      <c r="A103" s="106" t="s">
        <v>178</v>
      </c>
      <c r="B103" s="65">
        <v>44</v>
      </c>
      <c r="C103" s="9">
        <v>2859.83068</v>
      </c>
      <c r="D103" s="9">
        <v>3051.6647699999999</v>
      </c>
      <c r="E103" s="108">
        <v>3051.6647699999999</v>
      </c>
    </row>
    <row r="104" spans="1:5" x14ac:dyDescent="0.3">
      <c r="A104" s="106" t="s">
        <v>179</v>
      </c>
      <c r="B104" s="65">
        <v>44</v>
      </c>
      <c r="C104" s="9">
        <v>2231.9031799999998</v>
      </c>
      <c r="D104" s="9">
        <v>2417.4836399999999</v>
      </c>
      <c r="E104" s="108">
        <v>2459.7663600000001</v>
      </c>
    </row>
    <row r="105" spans="1:5" x14ac:dyDescent="0.3">
      <c r="A105" s="106" t="s">
        <v>180</v>
      </c>
      <c r="B105" s="65">
        <v>44</v>
      </c>
      <c r="C105" s="9">
        <v>2092.9220500000001</v>
      </c>
      <c r="D105" s="9">
        <v>2247.6017299999999</v>
      </c>
      <c r="E105" s="108">
        <v>2294.1529700000001</v>
      </c>
    </row>
    <row r="106" spans="1:5" x14ac:dyDescent="0.3">
      <c r="A106" s="106" t="s">
        <v>181</v>
      </c>
      <c r="B106" s="65">
        <v>42</v>
      </c>
      <c r="C106" s="9">
        <v>3682.0552400000001</v>
      </c>
      <c r="D106" s="9">
        <v>4015.9850000000001</v>
      </c>
      <c r="E106" s="108">
        <v>4116.6680999999999</v>
      </c>
    </row>
    <row r="107" spans="1:5" x14ac:dyDescent="0.3">
      <c r="A107" s="106" t="s">
        <v>182</v>
      </c>
      <c r="B107" s="65">
        <v>42</v>
      </c>
      <c r="C107" s="9">
        <v>3764.5892899999999</v>
      </c>
      <c r="D107" s="9">
        <v>3989.8690499999998</v>
      </c>
      <c r="E107" s="108">
        <v>4019.9745200000002</v>
      </c>
    </row>
    <row r="108" spans="1:5" x14ac:dyDescent="0.3">
      <c r="A108" s="106" t="s">
        <v>183</v>
      </c>
      <c r="B108" s="65">
        <v>42</v>
      </c>
      <c r="C108" s="9">
        <v>2836.4140499999999</v>
      </c>
      <c r="D108" s="9">
        <v>3045.1821399999999</v>
      </c>
      <c r="E108" s="108">
        <v>3045.1821399999999</v>
      </c>
    </row>
    <row r="109" spans="1:5" x14ac:dyDescent="0.3">
      <c r="A109" s="106" t="s">
        <v>184</v>
      </c>
      <c r="B109" s="65">
        <v>42</v>
      </c>
      <c r="C109" s="9">
        <v>2036.10833</v>
      </c>
      <c r="D109" s="9">
        <v>2377.3881799999999</v>
      </c>
      <c r="E109" s="108">
        <v>2436.4609300000002</v>
      </c>
    </row>
    <row r="110" spans="1:5" x14ac:dyDescent="0.3">
      <c r="A110" s="106" t="s">
        <v>82</v>
      </c>
      <c r="B110" s="65">
        <v>42</v>
      </c>
      <c r="C110" s="9">
        <v>1944.65976</v>
      </c>
      <c r="D110" s="9">
        <v>2287.9675000000002</v>
      </c>
      <c r="E110" s="108">
        <v>2321.0011800000002</v>
      </c>
    </row>
    <row r="111" spans="1:5" x14ac:dyDescent="0.3">
      <c r="A111" s="106" t="s">
        <v>185</v>
      </c>
      <c r="B111" s="65">
        <v>41</v>
      </c>
      <c r="C111" s="9">
        <v>3978.8704899999998</v>
      </c>
      <c r="D111" s="9">
        <v>4376.8968299999997</v>
      </c>
      <c r="E111" s="108">
        <v>4488.8690200000001</v>
      </c>
    </row>
    <row r="112" spans="1:5" x14ac:dyDescent="0.3">
      <c r="A112" s="106" t="s">
        <v>186</v>
      </c>
      <c r="B112" s="65">
        <v>41</v>
      </c>
      <c r="C112" s="9">
        <v>2369.8782900000001</v>
      </c>
      <c r="D112" s="9">
        <v>2616.1268300000002</v>
      </c>
      <c r="E112" s="108">
        <v>2624.2502399999998</v>
      </c>
    </row>
    <row r="113" spans="1:5" x14ac:dyDescent="0.3">
      <c r="A113" s="106" t="s">
        <v>187</v>
      </c>
      <c r="B113" s="65">
        <v>40</v>
      </c>
      <c r="C113" s="9">
        <v>4725.2134999999998</v>
      </c>
      <c r="D113" s="9">
        <v>4891.8545000000004</v>
      </c>
      <c r="E113" s="108">
        <v>4918.0647499999995</v>
      </c>
    </row>
    <row r="114" spans="1:5" x14ac:dyDescent="0.3">
      <c r="A114" s="106" t="s">
        <v>188</v>
      </c>
      <c r="B114" s="65">
        <v>40</v>
      </c>
      <c r="C114" s="9">
        <v>2410.3812499999999</v>
      </c>
      <c r="D114" s="9">
        <v>2650.4122499999999</v>
      </c>
      <c r="E114" s="108">
        <v>2654.1822499999998</v>
      </c>
    </row>
    <row r="115" spans="1:5" x14ac:dyDescent="0.3">
      <c r="A115" s="106" t="s">
        <v>189</v>
      </c>
      <c r="B115" s="65">
        <v>40</v>
      </c>
      <c r="C115" s="9">
        <v>2166.8105</v>
      </c>
      <c r="D115" s="9">
        <v>2584.5902599999999</v>
      </c>
      <c r="E115" s="108">
        <v>2607.4309800000001</v>
      </c>
    </row>
    <row r="116" spans="1:5" x14ac:dyDescent="0.3">
      <c r="A116" s="106" t="s">
        <v>190</v>
      </c>
      <c r="B116" s="65">
        <v>39</v>
      </c>
      <c r="C116" s="9">
        <v>3548.2269200000001</v>
      </c>
      <c r="D116" s="9">
        <v>3768.9712800000002</v>
      </c>
      <c r="E116" s="108">
        <v>3792.2405100000001</v>
      </c>
    </row>
    <row r="117" spans="1:5" x14ac:dyDescent="0.3">
      <c r="A117" s="106" t="s">
        <v>191</v>
      </c>
      <c r="B117" s="65">
        <v>39</v>
      </c>
      <c r="C117" s="9">
        <v>2915.82359</v>
      </c>
      <c r="D117" s="9">
        <v>3080.3433300000002</v>
      </c>
      <c r="E117" s="108">
        <v>3327.8010300000001</v>
      </c>
    </row>
    <row r="118" spans="1:5" x14ac:dyDescent="0.3">
      <c r="A118" s="106" t="s">
        <v>192</v>
      </c>
      <c r="B118" s="65">
        <v>38</v>
      </c>
      <c r="C118" s="9">
        <v>9001.3276299999998</v>
      </c>
      <c r="D118" s="9">
        <v>9111.5994699999992</v>
      </c>
      <c r="E118" s="108">
        <v>9111.5994699999992</v>
      </c>
    </row>
    <row r="119" spans="1:5" x14ac:dyDescent="0.3">
      <c r="A119" s="106" t="s">
        <v>193</v>
      </c>
      <c r="B119" s="65">
        <v>38</v>
      </c>
      <c r="C119" s="9">
        <v>3146.7510499999999</v>
      </c>
      <c r="D119" s="9">
        <v>3308.2063199999998</v>
      </c>
      <c r="E119" s="108">
        <v>3308.2063199999998</v>
      </c>
    </row>
    <row r="120" spans="1:5" x14ac:dyDescent="0.3">
      <c r="A120" s="106" t="s">
        <v>194</v>
      </c>
      <c r="B120" s="65">
        <v>38</v>
      </c>
      <c r="C120" s="9">
        <v>2380.95658</v>
      </c>
      <c r="D120" s="9">
        <v>2599.6942100000001</v>
      </c>
      <c r="E120" s="108">
        <v>2599.6942100000001</v>
      </c>
    </row>
    <row r="121" spans="1:5" x14ac:dyDescent="0.3">
      <c r="A121" s="106" t="s">
        <v>195</v>
      </c>
      <c r="B121" s="65">
        <v>37</v>
      </c>
      <c r="C121" s="9">
        <v>2012.09</v>
      </c>
      <c r="D121" s="9">
        <v>2293.4859000000001</v>
      </c>
      <c r="E121" s="108">
        <v>2301.7426599999999</v>
      </c>
    </row>
    <row r="122" spans="1:5" x14ac:dyDescent="0.3">
      <c r="A122" s="106" t="s">
        <v>196</v>
      </c>
      <c r="B122" s="65">
        <v>36</v>
      </c>
      <c r="C122" s="9">
        <v>4619.5869400000001</v>
      </c>
      <c r="D122" s="9">
        <v>4724.1788900000001</v>
      </c>
      <c r="E122" s="108">
        <v>4942.4258300000001</v>
      </c>
    </row>
    <row r="123" spans="1:5" x14ac:dyDescent="0.3">
      <c r="A123" s="106" t="s">
        <v>197</v>
      </c>
      <c r="B123" s="65">
        <v>36</v>
      </c>
      <c r="C123" s="9">
        <v>2608.3761100000002</v>
      </c>
      <c r="D123" s="9">
        <v>2897.8961100000001</v>
      </c>
      <c r="E123" s="108">
        <v>2898.5911099999998</v>
      </c>
    </row>
    <row r="124" spans="1:5" x14ac:dyDescent="0.3">
      <c r="A124" s="106" t="s">
        <v>198</v>
      </c>
      <c r="B124" s="65">
        <v>36</v>
      </c>
      <c r="C124" s="9">
        <v>2237.6988900000001</v>
      </c>
      <c r="D124" s="9">
        <v>2319.0744399999999</v>
      </c>
      <c r="E124" s="108">
        <v>2319.0744399999999</v>
      </c>
    </row>
    <row r="125" spans="1:5" x14ac:dyDescent="0.3">
      <c r="A125" s="106" t="s">
        <v>199</v>
      </c>
      <c r="B125" s="65">
        <v>35</v>
      </c>
      <c r="C125" s="9">
        <v>5077.7960000000003</v>
      </c>
      <c r="D125" s="9">
        <v>5386.86114</v>
      </c>
      <c r="E125" s="108">
        <v>5386.86114</v>
      </c>
    </row>
    <row r="126" spans="1:5" x14ac:dyDescent="0.3">
      <c r="A126" s="106" t="s">
        <v>200</v>
      </c>
      <c r="B126" s="65">
        <v>35</v>
      </c>
      <c r="C126" s="9">
        <v>2909.03343</v>
      </c>
      <c r="D126" s="9">
        <v>3210.1777099999999</v>
      </c>
      <c r="E126" s="108">
        <v>3251.8651399999999</v>
      </c>
    </row>
    <row r="127" spans="1:5" x14ac:dyDescent="0.3">
      <c r="A127" s="106" t="s">
        <v>201</v>
      </c>
      <c r="B127" s="65">
        <v>35</v>
      </c>
      <c r="C127" s="9">
        <v>2360.90571</v>
      </c>
      <c r="D127" s="9">
        <v>2758.4949099999999</v>
      </c>
      <c r="E127" s="108">
        <v>2761.6003999999998</v>
      </c>
    </row>
    <row r="128" spans="1:5" x14ac:dyDescent="0.3">
      <c r="A128" s="106" t="s">
        <v>202</v>
      </c>
      <c r="B128" s="65">
        <v>35</v>
      </c>
      <c r="C128" s="9">
        <v>2370.6222899999998</v>
      </c>
      <c r="D128" s="9">
        <v>2443.13886</v>
      </c>
      <c r="E128" s="108">
        <v>2457.7662300000002</v>
      </c>
    </row>
    <row r="129" spans="1:5" x14ac:dyDescent="0.3">
      <c r="A129" s="106" t="s">
        <v>203</v>
      </c>
      <c r="B129" s="65">
        <v>34</v>
      </c>
      <c r="C129" s="9">
        <v>3334.18235</v>
      </c>
      <c r="D129" s="9">
        <v>3532.2147100000002</v>
      </c>
      <c r="E129" s="108">
        <v>3532.2147100000002</v>
      </c>
    </row>
    <row r="130" spans="1:5" x14ac:dyDescent="0.3">
      <c r="A130" s="106" t="s">
        <v>204</v>
      </c>
      <c r="B130" s="65">
        <v>34</v>
      </c>
      <c r="C130" s="9">
        <v>2114.6305900000002</v>
      </c>
      <c r="D130" s="9">
        <v>2618.49559</v>
      </c>
      <c r="E130" s="108">
        <v>2620.0326500000001</v>
      </c>
    </row>
    <row r="131" spans="1:5" x14ac:dyDescent="0.3">
      <c r="A131" s="106" t="s">
        <v>205</v>
      </c>
      <c r="B131" s="65">
        <v>34</v>
      </c>
      <c r="C131" s="9">
        <v>2086.65265</v>
      </c>
      <c r="D131" s="9">
        <v>2443.67524</v>
      </c>
      <c r="E131" s="108">
        <v>2444.39</v>
      </c>
    </row>
    <row r="132" spans="1:5" x14ac:dyDescent="0.3">
      <c r="A132" s="106" t="s">
        <v>206</v>
      </c>
      <c r="B132" s="65">
        <v>34</v>
      </c>
      <c r="C132" s="9">
        <v>2339.1149999999998</v>
      </c>
      <c r="D132" s="9">
        <v>2366.61618</v>
      </c>
      <c r="E132" s="108">
        <v>2366.61618</v>
      </c>
    </row>
    <row r="133" spans="1:5" x14ac:dyDescent="0.3">
      <c r="A133" s="106" t="s">
        <v>207</v>
      </c>
      <c r="B133" s="65">
        <v>33</v>
      </c>
      <c r="C133" s="9">
        <v>3143.2393900000002</v>
      </c>
      <c r="D133" s="9">
        <v>3590.8181199999999</v>
      </c>
      <c r="E133" s="108">
        <v>4193.1734699999997</v>
      </c>
    </row>
    <row r="134" spans="1:5" x14ac:dyDescent="0.3">
      <c r="A134" s="106" t="s">
        <v>208</v>
      </c>
      <c r="B134" s="65">
        <v>33</v>
      </c>
      <c r="C134" s="9">
        <v>2069.0954499999998</v>
      </c>
      <c r="D134" s="9">
        <v>2309.56576</v>
      </c>
      <c r="E134" s="108">
        <v>2319.7224200000001</v>
      </c>
    </row>
    <row r="135" spans="1:5" x14ac:dyDescent="0.3">
      <c r="A135" s="106" t="s">
        <v>209</v>
      </c>
      <c r="B135" s="65">
        <v>32</v>
      </c>
      <c r="C135" s="9">
        <v>4550.0643799999998</v>
      </c>
      <c r="D135" s="9">
        <v>5038.0556200000001</v>
      </c>
      <c r="E135" s="108">
        <v>5105.8646900000003</v>
      </c>
    </row>
    <row r="136" spans="1:5" x14ac:dyDescent="0.3">
      <c r="A136" s="106" t="s">
        <v>210</v>
      </c>
      <c r="B136" s="65">
        <v>32</v>
      </c>
      <c r="C136" s="9">
        <v>4219.30188</v>
      </c>
      <c r="D136" s="9">
        <v>4665.95615</v>
      </c>
      <c r="E136" s="108">
        <v>4979.9700899999998</v>
      </c>
    </row>
    <row r="137" spans="1:5" x14ac:dyDescent="0.3">
      <c r="A137" s="106" t="s">
        <v>211</v>
      </c>
      <c r="B137" s="65">
        <v>32</v>
      </c>
      <c r="C137" s="9">
        <v>3317.5818800000002</v>
      </c>
      <c r="D137" s="9">
        <v>3542.8056299999998</v>
      </c>
      <c r="E137" s="108">
        <v>3554.0196900000001</v>
      </c>
    </row>
    <row r="138" spans="1:5" x14ac:dyDescent="0.3">
      <c r="A138" s="106" t="s">
        <v>212</v>
      </c>
      <c r="B138" s="65">
        <v>32</v>
      </c>
      <c r="C138" s="9">
        <v>2491.6612500000001</v>
      </c>
      <c r="D138" s="9">
        <v>2726.1865600000001</v>
      </c>
      <c r="E138" s="108">
        <v>2726.1865600000001</v>
      </c>
    </row>
    <row r="139" spans="1:5" x14ac:dyDescent="0.3">
      <c r="A139" s="106" t="s">
        <v>213</v>
      </c>
      <c r="B139" s="65">
        <v>31</v>
      </c>
      <c r="C139" s="9">
        <v>3493.4251599999998</v>
      </c>
      <c r="D139" s="9">
        <v>3823.71677</v>
      </c>
      <c r="E139" s="108">
        <v>3826.29484</v>
      </c>
    </row>
    <row r="140" spans="1:5" x14ac:dyDescent="0.3">
      <c r="A140" s="106" t="s">
        <v>214</v>
      </c>
      <c r="B140" s="65">
        <v>30</v>
      </c>
      <c r="C140" s="9">
        <v>4531.2376700000004</v>
      </c>
      <c r="D140" s="9">
        <v>4834.3753299999998</v>
      </c>
      <c r="E140" s="108">
        <v>4834.3753299999998</v>
      </c>
    </row>
    <row r="141" spans="1:5" x14ac:dyDescent="0.3">
      <c r="A141" s="106" t="s">
        <v>215</v>
      </c>
      <c r="B141" s="65">
        <v>30</v>
      </c>
      <c r="C141" s="9">
        <v>2117.9663300000002</v>
      </c>
      <c r="D141" s="9">
        <v>2960.9306700000002</v>
      </c>
      <c r="E141" s="108">
        <v>3147.377</v>
      </c>
    </row>
    <row r="142" spans="1:5" x14ac:dyDescent="0.3">
      <c r="A142" s="106" t="s">
        <v>216</v>
      </c>
      <c r="B142" s="65">
        <v>30</v>
      </c>
      <c r="C142" s="9">
        <v>2171.3586700000001</v>
      </c>
      <c r="D142" s="9">
        <v>2589.7646599999998</v>
      </c>
      <c r="E142" s="108">
        <v>2602.1462000000001</v>
      </c>
    </row>
    <row r="143" spans="1:5" x14ac:dyDescent="0.3">
      <c r="A143" s="106" t="s">
        <v>217</v>
      </c>
      <c r="B143" s="65">
        <v>29</v>
      </c>
      <c r="C143" s="9">
        <v>3249.8841400000001</v>
      </c>
      <c r="D143" s="9">
        <v>3481.1341400000001</v>
      </c>
      <c r="E143" s="108">
        <v>3492.45172</v>
      </c>
    </row>
    <row r="144" spans="1:5" x14ac:dyDescent="0.3">
      <c r="A144" s="106" t="s">
        <v>218</v>
      </c>
      <c r="B144" s="65">
        <v>29</v>
      </c>
      <c r="C144" s="9">
        <v>2457.4679299999998</v>
      </c>
      <c r="D144" s="9">
        <v>2671.64345</v>
      </c>
      <c r="E144" s="108">
        <v>2673.5668999999998</v>
      </c>
    </row>
    <row r="145" spans="1:5" x14ac:dyDescent="0.3">
      <c r="A145" s="106" t="s">
        <v>219</v>
      </c>
      <c r="B145" s="65">
        <v>29</v>
      </c>
      <c r="C145" s="9">
        <v>2464.9665500000001</v>
      </c>
      <c r="D145" s="9">
        <v>2650.9962099999998</v>
      </c>
      <c r="E145" s="108">
        <v>2650.9962099999998</v>
      </c>
    </row>
    <row r="146" spans="1:5" x14ac:dyDescent="0.3">
      <c r="A146" s="106" t="s">
        <v>220</v>
      </c>
      <c r="B146" s="65">
        <v>29</v>
      </c>
      <c r="C146" s="9">
        <v>2545.3862100000001</v>
      </c>
      <c r="D146" s="9">
        <v>2564.3669</v>
      </c>
      <c r="E146" s="108">
        <v>2573.4372400000002</v>
      </c>
    </row>
    <row r="147" spans="1:5" x14ac:dyDescent="0.3">
      <c r="A147" s="106" t="s">
        <v>221</v>
      </c>
      <c r="B147" s="65">
        <v>29</v>
      </c>
      <c r="C147" s="9">
        <v>2015.34276</v>
      </c>
      <c r="D147" s="9">
        <v>2188.9172400000002</v>
      </c>
      <c r="E147" s="108">
        <v>2188.9172400000002</v>
      </c>
    </row>
    <row r="148" spans="1:5" x14ac:dyDescent="0.3">
      <c r="A148" s="106" t="s">
        <v>222</v>
      </c>
      <c r="B148" s="65">
        <v>28</v>
      </c>
      <c r="C148" s="9">
        <v>5980.44643</v>
      </c>
      <c r="D148" s="9">
        <v>6236.3182100000004</v>
      </c>
      <c r="E148" s="108">
        <v>6236.3182100000004</v>
      </c>
    </row>
    <row r="149" spans="1:5" x14ac:dyDescent="0.3">
      <c r="A149" s="106" t="s">
        <v>223</v>
      </c>
      <c r="B149" s="65">
        <v>28</v>
      </c>
      <c r="C149" s="9">
        <v>3364.76107</v>
      </c>
      <c r="D149" s="9">
        <v>3411.7507099999998</v>
      </c>
      <c r="E149" s="108">
        <v>3411.7507099999998</v>
      </c>
    </row>
    <row r="150" spans="1:5" x14ac:dyDescent="0.3">
      <c r="A150" s="106" t="s">
        <v>224</v>
      </c>
      <c r="B150" s="65">
        <v>28</v>
      </c>
      <c r="C150" s="9">
        <v>2270.19893</v>
      </c>
      <c r="D150" s="9">
        <v>2509.4967900000001</v>
      </c>
      <c r="E150" s="108">
        <v>2687.2760699999999</v>
      </c>
    </row>
    <row r="151" spans="1:5" x14ac:dyDescent="0.3">
      <c r="A151" s="106" t="s">
        <v>225</v>
      </c>
      <c r="B151" s="65">
        <v>28</v>
      </c>
      <c r="C151" s="9">
        <v>2131.67643</v>
      </c>
      <c r="D151" s="9">
        <v>2490.4394000000002</v>
      </c>
      <c r="E151" s="108">
        <v>2512.8170399999999</v>
      </c>
    </row>
    <row r="152" spans="1:5" x14ac:dyDescent="0.3">
      <c r="A152" s="106" t="s">
        <v>226</v>
      </c>
      <c r="B152" s="65">
        <v>27</v>
      </c>
      <c r="C152" s="9">
        <v>4406.3192600000002</v>
      </c>
      <c r="D152" s="9">
        <v>4659.2462999999998</v>
      </c>
      <c r="E152" s="108">
        <v>4676.8766699999996</v>
      </c>
    </row>
    <row r="153" spans="1:5" x14ac:dyDescent="0.3">
      <c r="A153" s="106" t="s">
        <v>227</v>
      </c>
      <c r="B153" s="65">
        <v>27</v>
      </c>
      <c r="C153" s="9">
        <v>4246.7144399999997</v>
      </c>
      <c r="D153" s="9">
        <v>4353.7022200000001</v>
      </c>
      <c r="E153" s="108">
        <v>4432.7555599999996</v>
      </c>
    </row>
    <row r="154" spans="1:5" x14ac:dyDescent="0.3">
      <c r="A154" s="106" t="s">
        <v>228</v>
      </c>
      <c r="B154" s="65">
        <v>27</v>
      </c>
      <c r="C154" s="9">
        <v>2556.4514800000002</v>
      </c>
      <c r="D154" s="9">
        <v>3723.5996300000002</v>
      </c>
      <c r="E154" s="108">
        <v>3918.9092599999999</v>
      </c>
    </row>
    <row r="155" spans="1:5" x14ac:dyDescent="0.3">
      <c r="A155" s="106" t="s">
        <v>229</v>
      </c>
      <c r="B155" s="65">
        <v>27</v>
      </c>
      <c r="C155" s="9">
        <v>2959.0837000000001</v>
      </c>
      <c r="D155" s="9">
        <v>3205.3596299999999</v>
      </c>
      <c r="E155" s="108">
        <v>3212.0674100000001</v>
      </c>
    </row>
    <row r="156" spans="1:5" x14ac:dyDescent="0.3">
      <c r="A156" s="106" t="s">
        <v>230</v>
      </c>
      <c r="B156" s="65">
        <v>27</v>
      </c>
      <c r="C156" s="9">
        <v>2247.6077799999998</v>
      </c>
      <c r="D156" s="9">
        <v>2944.6156299999998</v>
      </c>
      <c r="E156" s="108">
        <v>3028.2868899999999</v>
      </c>
    </row>
    <row r="157" spans="1:5" x14ac:dyDescent="0.3">
      <c r="A157" s="106" t="s">
        <v>231</v>
      </c>
      <c r="B157" s="65">
        <v>27</v>
      </c>
      <c r="C157" s="9">
        <v>2526.3403699999999</v>
      </c>
      <c r="D157" s="9">
        <v>2908.6892600000001</v>
      </c>
      <c r="E157" s="108">
        <v>2937.2551899999999</v>
      </c>
    </row>
    <row r="158" spans="1:5" x14ac:dyDescent="0.3">
      <c r="A158" s="106" t="s">
        <v>232</v>
      </c>
      <c r="B158" s="65">
        <v>26</v>
      </c>
      <c r="C158" s="9">
        <v>4089.9776900000002</v>
      </c>
      <c r="D158" s="9">
        <v>4498.9892300000001</v>
      </c>
      <c r="E158" s="108">
        <v>4498.9892300000001</v>
      </c>
    </row>
    <row r="159" spans="1:5" x14ac:dyDescent="0.3">
      <c r="A159" s="106" t="s">
        <v>233</v>
      </c>
      <c r="B159" s="65">
        <v>26</v>
      </c>
      <c r="C159" s="9">
        <v>2716.1992300000002</v>
      </c>
      <c r="D159" s="9">
        <v>2964.5457700000002</v>
      </c>
      <c r="E159" s="108">
        <v>3562.0376900000001</v>
      </c>
    </row>
    <row r="160" spans="1:5" x14ac:dyDescent="0.3">
      <c r="A160" s="106" t="s">
        <v>234</v>
      </c>
      <c r="B160" s="65">
        <v>26</v>
      </c>
      <c r="C160" s="9">
        <v>2019.8519200000001</v>
      </c>
      <c r="D160" s="9">
        <v>2210.3761500000001</v>
      </c>
      <c r="E160" s="108">
        <v>2218.98038</v>
      </c>
    </row>
    <row r="161" spans="1:5" x14ac:dyDescent="0.3">
      <c r="A161" s="106" t="s">
        <v>235</v>
      </c>
      <c r="B161" s="65">
        <v>25</v>
      </c>
      <c r="C161" s="9">
        <v>5680.3516</v>
      </c>
      <c r="D161" s="9">
        <v>5968.1315999999997</v>
      </c>
      <c r="E161" s="108">
        <v>6134.0695999999998</v>
      </c>
    </row>
    <row r="162" spans="1:5" x14ac:dyDescent="0.3">
      <c r="A162" s="106" t="s">
        <v>236</v>
      </c>
      <c r="B162" s="65">
        <v>25</v>
      </c>
      <c r="C162" s="9">
        <v>4000.38</v>
      </c>
      <c r="D162" s="9">
        <v>4273.1000000000004</v>
      </c>
      <c r="E162" s="108">
        <v>4287.2464</v>
      </c>
    </row>
    <row r="163" spans="1:5" x14ac:dyDescent="0.3">
      <c r="A163" s="106" t="s">
        <v>237</v>
      </c>
      <c r="B163" s="65">
        <v>25</v>
      </c>
      <c r="C163" s="9">
        <v>3743.8359999999998</v>
      </c>
      <c r="D163" s="9">
        <v>4137.7628000000004</v>
      </c>
      <c r="E163" s="108">
        <v>4137.7628000000004</v>
      </c>
    </row>
    <row r="164" spans="1:5" x14ac:dyDescent="0.3">
      <c r="A164" s="106" t="s">
        <v>238</v>
      </c>
      <c r="B164" s="65">
        <v>25</v>
      </c>
      <c r="C164" s="9">
        <v>3908.8604</v>
      </c>
      <c r="D164" s="9">
        <v>4078.5839999999998</v>
      </c>
      <c r="E164" s="108">
        <v>4078.5839999999998</v>
      </c>
    </row>
    <row r="165" spans="1:5" x14ac:dyDescent="0.3">
      <c r="A165" s="106" t="s">
        <v>239</v>
      </c>
      <c r="B165" s="65">
        <v>25</v>
      </c>
      <c r="C165" s="9">
        <v>3993.7116000000001</v>
      </c>
      <c r="D165" s="9">
        <v>4028.4792000000002</v>
      </c>
      <c r="E165" s="108">
        <v>4044.5772000000002</v>
      </c>
    </row>
    <row r="166" spans="1:5" x14ac:dyDescent="0.3">
      <c r="A166" s="106" t="s">
        <v>240</v>
      </c>
      <c r="B166" s="65">
        <v>25</v>
      </c>
      <c r="C166" s="9">
        <v>3333.0079999999998</v>
      </c>
      <c r="D166" s="9">
        <v>3721.0052500000002</v>
      </c>
      <c r="E166" s="108">
        <v>3793.0003499999998</v>
      </c>
    </row>
    <row r="167" spans="1:5" x14ac:dyDescent="0.3">
      <c r="A167" s="106" t="s">
        <v>241</v>
      </c>
      <c r="B167" s="65">
        <v>25</v>
      </c>
      <c r="C167" s="9">
        <v>2717.4472000000001</v>
      </c>
      <c r="D167" s="9">
        <v>3154.5940000000001</v>
      </c>
      <c r="E167" s="108">
        <v>3580.2444</v>
      </c>
    </row>
    <row r="168" spans="1:5" x14ac:dyDescent="0.3">
      <c r="A168" s="106" t="s">
        <v>242</v>
      </c>
      <c r="B168" s="65">
        <v>25</v>
      </c>
      <c r="C168" s="9">
        <v>2712.7312000000002</v>
      </c>
      <c r="D168" s="9">
        <v>2972.0059999999999</v>
      </c>
      <c r="E168" s="108">
        <v>2982.6183999999998</v>
      </c>
    </row>
    <row r="169" spans="1:5" x14ac:dyDescent="0.3">
      <c r="A169" s="106" t="s">
        <v>243</v>
      </c>
      <c r="B169" s="65">
        <v>25</v>
      </c>
      <c r="C169" s="9">
        <v>2604.5387999999998</v>
      </c>
      <c r="D169" s="9">
        <v>2822.8164000000002</v>
      </c>
      <c r="E169" s="108">
        <v>2824.7336</v>
      </c>
    </row>
    <row r="170" spans="1:5" x14ac:dyDescent="0.3">
      <c r="A170" s="106" t="s">
        <v>244</v>
      </c>
      <c r="B170" s="65">
        <v>25</v>
      </c>
      <c r="C170" s="9">
        <v>2439.5284000000001</v>
      </c>
      <c r="D170" s="9">
        <v>2651.9616000000001</v>
      </c>
      <c r="E170" s="108">
        <v>2651.9616000000001</v>
      </c>
    </row>
    <row r="171" spans="1:5" x14ac:dyDescent="0.3">
      <c r="A171" s="106" t="s">
        <v>245</v>
      </c>
      <c r="B171" s="65">
        <v>25</v>
      </c>
      <c r="C171" s="9">
        <v>1987.7224000000001</v>
      </c>
      <c r="D171" s="9">
        <v>2487.8072499999998</v>
      </c>
      <c r="E171" s="108">
        <v>2648.49188</v>
      </c>
    </row>
    <row r="172" spans="1:5" x14ac:dyDescent="0.3">
      <c r="A172" s="106" t="s">
        <v>246</v>
      </c>
      <c r="B172" s="65">
        <v>25</v>
      </c>
      <c r="C172" s="9">
        <v>2483.7748000000001</v>
      </c>
      <c r="D172" s="9">
        <v>2622.6527999999998</v>
      </c>
      <c r="E172" s="108">
        <v>2622.6527999999998</v>
      </c>
    </row>
    <row r="173" spans="1:5" x14ac:dyDescent="0.3">
      <c r="A173" s="106" t="s">
        <v>247</v>
      </c>
      <c r="B173" s="65">
        <v>25</v>
      </c>
      <c r="C173" s="9">
        <v>2366.0668000000001</v>
      </c>
      <c r="D173" s="9">
        <v>2502.5392000000002</v>
      </c>
      <c r="E173" s="108">
        <v>2502.5392000000002</v>
      </c>
    </row>
    <row r="174" spans="1:5" x14ac:dyDescent="0.3">
      <c r="A174" s="106" t="s">
        <v>248</v>
      </c>
      <c r="B174" s="65">
        <v>24</v>
      </c>
      <c r="C174" s="9">
        <v>5573.2845799999996</v>
      </c>
      <c r="D174" s="9">
        <v>5825.82125</v>
      </c>
      <c r="E174" s="108">
        <v>5825.82125</v>
      </c>
    </row>
    <row r="175" spans="1:5" x14ac:dyDescent="0.3">
      <c r="A175" s="106" t="s">
        <v>249</v>
      </c>
      <c r="B175" s="65">
        <v>24</v>
      </c>
      <c r="C175" s="9">
        <v>3551.9604199999999</v>
      </c>
      <c r="D175" s="9">
        <v>3693.5529200000001</v>
      </c>
      <c r="E175" s="108">
        <v>3795.0162500000001</v>
      </c>
    </row>
    <row r="176" spans="1:5" x14ac:dyDescent="0.3">
      <c r="A176" s="106" t="s">
        <v>250</v>
      </c>
      <c r="B176" s="65">
        <v>24</v>
      </c>
      <c r="C176" s="9">
        <v>2710.94875</v>
      </c>
      <c r="D176" s="9">
        <v>2828.6025</v>
      </c>
      <c r="E176" s="108">
        <v>3017.2095800000002</v>
      </c>
    </row>
    <row r="177" spans="1:5" x14ac:dyDescent="0.3">
      <c r="A177" s="106" t="s">
        <v>251</v>
      </c>
      <c r="B177" s="65">
        <v>24</v>
      </c>
      <c r="C177" s="9">
        <v>2441.00333</v>
      </c>
      <c r="D177" s="9">
        <v>2587.7704199999998</v>
      </c>
      <c r="E177" s="108">
        <v>2587.7704199999998</v>
      </c>
    </row>
    <row r="178" spans="1:5" x14ac:dyDescent="0.3">
      <c r="A178" s="106" t="s">
        <v>252</v>
      </c>
      <c r="B178" s="65">
        <v>23</v>
      </c>
      <c r="C178" s="9">
        <v>3635.79783</v>
      </c>
      <c r="D178" s="9">
        <v>3823.50954</v>
      </c>
      <c r="E178" s="108">
        <v>3875.25533</v>
      </c>
    </row>
    <row r="179" spans="1:5" x14ac:dyDescent="0.3">
      <c r="A179" s="106" t="s">
        <v>253</v>
      </c>
      <c r="B179" s="65">
        <v>23</v>
      </c>
      <c r="C179" s="9">
        <v>3390.20696</v>
      </c>
      <c r="D179" s="9">
        <v>3504.62826</v>
      </c>
      <c r="E179" s="108">
        <v>3504.62826</v>
      </c>
    </row>
    <row r="180" spans="1:5" x14ac:dyDescent="0.3">
      <c r="A180" s="106" t="s">
        <v>254</v>
      </c>
      <c r="B180" s="65">
        <v>23</v>
      </c>
      <c r="C180" s="9">
        <v>3144.36913</v>
      </c>
      <c r="D180" s="9">
        <v>3420.6269600000001</v>
      </c>
      <c r="E180" s="108">
        <v>3425.2530400000001</v>
      </c>
    </row>
    <row r="181" spans="1:5" x14ac:dyDescent="0.3">
      <c r="A181" s="106" t="s">
        <v>255</v>
      </c>
      <c r="B181" s="65">
        <v>23</v>
      </c>
      <c r="C181" s="9">
        <v>2948.8021699999999</v>
      </c>
      <c r="D181" s="9">
        <v>3274.24377</v>
      </c>
      <c r="E181" s="108">
        <v>3368.5637200000001</v>
      </c>
    </row>
    <row r="182" spans="1:5" x14ac:dyDescent="0.3">
      <c r="A182" s="106" t="s">
        <v>256</v>
      </c>
      <c r="B182" s="65">
        <v>23</v>
      </c>
      <c r="C182" s="9">
        <v>2889.2395700000002</v>
      </c>
      <c r="D182" s="9">
        <v>3085.3512999999998</v>
      </c>
      <c r="E182" s="108">
        <v>3085.3512999999998</v>
      </c>
    </row>
    <row r="183" spans="1:5" x14ac:dyDescent="0.3">
      <c r="A183" s="106" t="s">
        <v>257</v>
      </c>
      <c r="B183" s="65">
        <v>23</v>
      </c>
      <c r="C183" s="9">
        <v>2564.61</v>
      </c>
      <c r="D183" s="9">
        <v>2784.5773899999999</v>
      </c>
      <c r="E183" s="108">
        <v>2842.4339100000002</v>
      </c>
    </row>
    <row r="184" spans="1:5" x14ac:dyDescent="0.3">
      <c r="A184" s="106" t="s">
        <v>258</v>
      </c>
      <c r="B184" s="65">
        <v>23</v>
      </c>
      <c r="C184" s="9">
        <v>2440.22957</v>
      </c>
      <c r="D184" s="9">
        <v>2688.5769599999999</v>
      </c>
      <c r="E184" s="108">
        <v>2688.5769599999999</v>
      </c>
    </row>
    <row r="185" spans="1:5" x14ac:dyDescent="0.3">
      <c r="A185" s="106" t="s">
        <v>259</v>
      </c>
      <c r="B185" s="65">
        <v>23</v>
      </c>
      <c r="C185" s="9">
        <v>2432.09087</v>
      </c>
      <c r="D185" s="9">
        <v>2646.0834799999998</v>
      </c>
      <c r="E185" s="108">
        <v>2646.0834799999998</v>
      </c>
    </row>
    <row r="186" spans="1:5" x14ac:dyDescent="0.3">
      <c r="A186" s="106" t="s">
        <v>260</v>
      </c>
      <c r="B186" s="65">
        <v>23</v>
      </c>
      <c r="C186" s="9">
        <v>2130.1265199999998</v>
      </c>
      <c r="D186" s="9">
        <v>2306.52043</v>
      </c>
      <c r="E186" s="108">
        <v>2315.6534799999999</v>
      </c>
    </row>
    <row r="187" spans="1:5" x14ac:dyDescent="0.3">
      <c r="A187" s="106" t="s">
        <v>261</v>
      </c>
      <c r="B187" s="65">
        <v>22</v>
      </c>
      <c r="C187" s="9">
        <v>4794.3709099999996</v>
      </c>
      <c r="D187" s="9">
        <v>5055.6645500000004</v>
      </c>
      <c r="E187" s="108">
        <v>5055.6645500000004</v>
      </c>
    </row>
    <row r="188" spans="1:5" x14ac:dyDescent="0.3">
      <c r="A188" s="106" t="s">
        <v>262</v>
      </c>
      <c r="B188" s="65">
        <v>22</v>
      </c>
      <c r="C188" s="9">
        <v>3985.8527300000001</v>
      </c>
      <c r="D188" s="9">
        <v>4426.4177300000001</v>
      </c>
      <c r="E188" s="108">
        <v>4605.4036400000005</v>
      </c>
    </row>
    <row r="189" spans="1:5" x14ac:dyDescent="0.3">
      <c r="A189" s="106" t="s">
        <v>263</v>
      </c>
      <c r="B189" s="65">
        <v>22</v>
      </c>
      <c r="C189" s="9">
        <v>4193.2872699999998</v>
      </c>
      <c r="D189" s="9">
        <v>4337.3463599999995</v>
      </c>
      <c r="E189" s="108">
        <v>4337.3463599999995</v>
      </c>
    </row>
    <row r="190" spans="1:5" x14ac:dyDescent="0.3">
      <c r="A190" s="106" t="s">
        <v>264</v>
      </c>
      <c r="B190" s="65">
        <v>22</v>
      </c>
      <c r="C190" s="9">
        <v>2269.9931799999999</v>
      </c>
      <c r="D190" s="9">
        <v>3739.4268200000001</v>
      </c>
      <c r="E190" s="108">
        <v>4255.9113600000001</v>
      </c>
    </row>
    <row r="191" spans="1:5" x14ac:dyDescent="0.3">
      <c r="A191" s="106" t="s">
        <v>265</v>
      </c>
      <c r="B191" s="65">
        <v>22</v>
      </c>
      <c r="C191" s="9">
        <v>3681.3013599999999</v>
      </c>
      <c r="D191" s="9">
        <v>3959.1868199999999</v>
      </c>
      <c r="E191" s="108">
        <v>3959.1868199999999</v>
      </c>
    </row>
    <row r="192" spans="1:5" x14ac:dyDescent="0.3">
      <c r="A192" s="106" t="s">
        <v>266</v>
      </c>
      <c r="B192" s="65">
        <v>22</v>
      </c>
      <c r="C192" s="9">
        <v>2509.6577299999999</v>
      </c>
      <c r="D192" s="9">
        <v>2770.37</v>
      </c>
      <c r="E192" s="108">
        <v>3213.5904500000001</v>
      </c>
    </row>
    <row r="193" spans="1:5" x14ac:dyDescent="0.3">
      <c r="A193" s="106" t="s">
        <v>267</v>
      </c>
      <c r="B193" s="65">
        <v>22</v>
      </c>
      <c r="C193" s="9">
        <v>2794.0604499999999</v>
      </c>
      <c r="D193" s="9">
        <v>3033.9295499999998</v>
      </c>
      <c r="E193" s="108">
        <v>3064.4290900000001</v>
      </c>
    </row>
    <row r="194" spans="1:5" x14ac:dyDescent="0.3">
      <c r="A194" s="106" t="s">
        <v>268</v>
      </c>
      <c r="B194" s="65">
        <v>22</v>
      </c>
      <c r="C194" s="9">
        <v>2495.2568200000001</v>
      </c>
      <c r="D194" s="9">
        <v>2817.9272700000001</v>
      </c>
      <c r="E194" s="108">
        <v>2834.2927300000001</v>
      </c>
    </row>
    <row r="195" spans="1:5" x14ac:dyDescent="0.3">
      <c r="A195" s="106" t="s">
        <v>269</v>
      </c>
      <c r="B195" s="65">
        <v>22</v>
      </c>
      <c r="C195" s="9">
        <v>2611.6263600000002</v>
      </c>
      <c r="D195" s="9">
        <v>2784.50909</v>
      </c>
      <c r="E195" s="108">
        <v>2796.1950000000002</v>
      </c>
    </row>
    <row r="196" spans="1:5" x14ac:dyDescent="0.3">
      <c r="A196" s="106" t="s">
        <v>270</v>
      </c>
      <c r="B196" s="65">
        <v>22</v>
      </c>
      <c r="C196" s="9">
        <v>2389.7486399999998</v>
      </c>
      <c r="D196" s="9">
        <v>2580.1877300000001</v>
      </c>
      <c r="E196" s="108">
        <v>2580.1877300000001</v>
      </c>
    </row>
    <row r="197" spans="1:5" x14ac:dyDescent="0.3">
      <c r="A197" s="106" t="s">
        <v>271</v>
      </c>
      <c r="B197" s="65">
        <v>21</v>
      </c>
      <c r="C197" s="9">
        <v>7006.6795199999997</v>
      </c>
      <c r="D197" s="9">
        <v>7180.4804800000002</v>
      </c>
      <c r="E197" s="108">
        <v>7180.4804800000002</v>
      </c>
    </row>
    <row r="198" spans="1:5" x14ac:dyDescent="0.3">
      <c r="A198" s="106" t="s">
        <v>272</v>
      </c>
      <c r="B198" s="65">
        <v>21</v>
      </c>
      <c r="C198" s="9">
        <v>4919.9028600000001</v>
      </c>
      <c r="D198" s="9">
        <v>5336.4114300000001</v>
      </c>
      <c r="E198" s="108">
        <v>5336.4114300000001</v>
      </c>
    </row>
    <row r="199" spans="1:5" x14ac:dyDescent="0.3">
      <c r="A199" s="106" t="s">
        <v>273</v>
      </c>
      <c r="B199" s="65">
        <v>21</v>
      </c>
      <c r="C199" s="9">
        <v>4251.2295199999999</v>
      </c>
      <c r="D199" s="9">
        <v>4531.0142900000001</v>
      </c>
      <c r="E199" s="108">
        <v>4533.5</v>
      </c>
    </row>
    <row r="200" spans="1:5" x14ac:dyDescent="0.3">
      <c r="A200" s="106" t="s">
        <v>274</v>
      </c>
      <c r="B200" s="65">
        <v>21</v>
      </c>
      <c r="C200" s="9">
        <v>4085.0681</v>
      </c>
      <c r="D200" s="9">
        <v>4119.64905</v>
      </c>
      <c r="E200" s="108">
        <v>4124.2590499999997</v>
      </c>
    </row>
    <row r="201" spans="1:5" x14ac:dyDescent="0.3">
      <c r="A201" s="106" t="s">
        <v>275</v>
      </c>
      <c r="B201" s="65">
        <v>21</v>
      </c>
      <c r="C201" s="9">
        <v>3325.0804800000001</v>
      </c>
      <c r="D201" s="9">
        <v>3625.6657100000002</v>
      </c>
      <c r="E201" s="108">
        <v>3625.6657100000002</v>
      </c>
    </row>
    <row r="202" spans="1:5" x14ac:dyDescent="0.3">
      <c r="A202" s="106" t="s">
        <v>276</v>
      </c>
      <c r="B202" s="65">
        <v>21</v>
      </c>
      <c r="C202" s="9">
        <v>2618.2604799999999</v>
      </c>
      <c r="D202" s="9">
        <v>2730.06286</v>
      </c>
      <c r="E202" s="108">
        <v>3599.54286</v>
      </c>
    </row>
    <row r="203" spans="1:5" x14ac:dyDescent="0.3">
      <c r="A203" s="106" t="s">
        <v>277</v>
      </c>
      <c r="B203" s="65">
        <v>21</v>
      </c>
      <c r="C203" s="9">
        <v>3219.1066700000001</v>
      </c>
      <c r="D203" s="9">
        <v>3413.1476200000002</v>
      </c>
      <c r="E203" s="108">
        <v>3413.1476200000002</v>
      </c>
    </row>
    <row r="204" spans="1:5" x14ac:dyDescent="0.3">
      <c r="A204" s="106" t="s">
        <v>278</v>
      </c>
      <c r="B204" s="65">
        <v>21</v>
      </c>
      <c r="C204" s="9">
        <v>2682.3</v>
      </c>
      <c r="D204" s="9">
        <v>2962.4523800000002</v>
      </c>
      <c r="E204" s="108">
        <v>2962.4523800000002</v>
      </c>
    </row>
    <row r="205" spans="1:5" x14ac:dyDescent="0.3">
      <c r="A205" s="106" t="s">
        <v>279</v>
      </c>
      <c r="B205" s="65">
        <v>21</v>
      </c>
      <c r="C205" s="9">
        <v>2666.1485699999998</v>
      </c>
      <c r="D205" s="9">
        <v>2838.84476</v>
      </c>
      <c r="E205" s="108">
        <v>2895.2419</v>
      </c>
    </row>
    <row r="206" spans="1:5" x14ac:dyDescent="0.3">
      <c r="A206" s="106" t="s">
        <v>280</v>
      </c>
      <c r="B206" s="65">
        <v>21</v>
      </c>
      <c r="C206" s="9">
        <v>2569.87619</v>
      </c>
      <c r="D206" s="9">
        <v>2653.8966700000001</v>
      </c>
      <c r="E206" s="108">
        <v>2679.93667</v>
      </c>
    </row>
    <row r="207" spans="1:5" x14ac:dyDescent="0.3">
      <c r="A207" s="106" t="s">
        <v>281</v>
      </c>
      <c r="B207" s="65">
        <v>21</v>
      </c>
      <c r="C207" s="9">
        <v>2476.99476</v>
      </c>
      <c r="D207" s="9">
        <v>2649.1504799999998</v>
      </c>
      <c r="E207" s="108">
        <v>2678.9209500000002</v>
      </c>
    </row>
    <row r="208" spans="1:5" x14ac:dyDescent="0.3">
      <c r="A208" s="106" t="s">
        <v>282</v>
      </c>
      <c r="B208" s="65">
        <v>21</v>
      </c>
      <c r="C208" s="9">
        <v>2108.2309500000001</v>
      </c>
      <c r="D208" s="9">
        <v>2240.2673</v>
      </c>
      <c r="E208" s="108">
        <v>2241.8077600000001</v>
      </c>
    </row>
    <row r="209" spans="1:5" x14ac:dyDescent="0.3">
      <c r="A209" s="106" t="s">
        <v>283</v>
      </c>
      <c r="B209" s="65">
        <v>20</v>
      </c>
      <c r="C209" s="9">
        <v>5437.67</v>
      </c>
      <c r="D209" s="9">
        <v>5530.9785000000002</v>
      </c>
      <c r="E209" s="108">
        <v>5692.7545</v>
      </c>
    </row>
    <row r="210" spans="1:5" x14ac:dyDescent="0.3">
      <c r="A210" s="106" t="s">
        <v>284</v>
      </c>
      <c r="B210" s="65">
        <v>20</v>
      </c>
      <c r="C210" s="9">
        <v>5003.6435000000001</v>
      </c>
      <c r="D210" s="9">
        <v>5396.5844999999999</v>
      </c>
      <c r="E210" s="108">
        <v>5396.5844999999999</v>
      </c>
    </row>
    <row r="211" spans="1:5" x14ac:dyDescent="0.3">
      <c r="A211" s="106" t="s">
        <v>285</v>
      </c>
      <c r="B211" s="65">
        <v>20</v>
      </c>
      <c r="C211" s="9">
        <v>3439.7384999999999</v>
      </c>
      <c r="D211" s="9">
        <v>3445.1305000000002</v>
      </c>
      <c r="E211" s="108">
        <v>3446.799</v>
      </c>
    </row>
    <row r="212" spans="1:5" x14ac:dyDescent="0.3">
      <c r="A212" s="106" t="s">
        <v>286</v>
      </c>
      <c r="B212" s="65">
        <v>20</v>
      </c>
      <c r="C212" s="9">
        <v>3017.3530000000001</v>
      </c>
      <c r="D212" s="9">
        <v>3397.7275</v>
      </c>
      <c r="E212" s="108">
        <v>3432.482</v>
      </c>
    </row>
    <row r="213" spans="1:5" x14ac:dyDescent="0.3">
      <c r="A213" s="106" t="s">
        <v>287</v>
      </c>
      <c r="B213" s="65">
        <v>20</v>
      </c>
      <c r="C213" s="9">
        <v>3184.8865000000001</v>
      </c>
      <c r="D213" s="9">
        <v>3352.9735000000001</v>
      </c>
      <c r="E213" s="108">
        <v>3359.9524999999999</v>
      </c>
    </row>
    <row r="214" spans="1:5" x14ac:dyDescent="0.3">
      <c r="A214" s="106" t="s">
        <v>288</v>
      </c>
      <c r="B214" s="65">
        <v>20</v>
      </c>
      <c r="C214" s="9">
        <v>2462.5225</v>
      </c>
      <c r="D214" s="9">
        <v>3079.9933999999998</v>
      </c>
      <c r="E214" s="108">
        <v>3173.3469</v>
      </c>
    </row>
    <row r="215" spans="1:5" x14ac:dyDescent="0.3">
      <c r="A215" s="106" t="s">
        <v>257</v>
      </c>
      <c r="B215" s="65">
        <v>20</v>
      </c>
      <c r="C215" s="9">
        <v>2695.3690000000001</v>
      </c>
      <c r="D215" s="9">
        <v>2963.42092</v>
      </c>
      <c r="E215" s="108">
        <v>3015.6456899999998</v>
      </c>
    </row>
    <row r="216" spans="1:5" x14ac:dyDescent="0.3">
      <c r="A216" s="106" t="s">
        <v>289</v>
      </c>
      <c r="B216" s="65">
        <v>19</v>
      </c>
      <c r="C216" s="9">
        <v>4166.7357899999997</v>
      </c>
      <c r="D216" s="9">
        <v>4490.3563199999999</v>
      </c>
      <c r="E216" s="108">
        <v>4490.3563199999999</v>
      </c>
    </row>
    <row r="217" spans="1:5" x14ac:dyDescent="0.3">
      <c r="A217" s="106" t="s">
        <v>290</v>
      </c>
      <c r="B217" s="65">
        <v>19</v>
      </c>
      <c r="C217" s="9">
        <v>3341.8557900000001</v>
      </c>
      <c r="D217" s="9">
        <v>3693.0284200000001</v>
      </c>
      <c r="E217" s="108">
        <v>3723.68</v>
      </c>
    </row>
    <row r="218" spans="1:5" x14ac:dyDescent="0.3">
      <c r="A218" s="106" t="s">
        <v>291</v>
      </c>
      <c r="B218" s="65">
        <v>19</v>
      </c>
      <c r="C218" s="9">
        <v>3230.5589500000001</v>
      </c>
      <c r="D218" s="9">
        <v>3384.2421100000001</v>
      </c>
      <c r="E218" s="108">
        <v>3384.2421100000001</v>
      </c>
    </row>
    <row r="219" spans="1:5" x14ac:dyDescent="0.3">
      <c r="A219" s="106" t="s">
        <v>292</v>
      </c>
      <c r="B219" s="65">
        <v>19</v>
      </c>
      <c r="C219" s="9">
        <v>2723.2657899999999</v>
      </c>
      <c r="D219" s="9">
        <v>3008.8457899999999</v>
      </c>
      <c r="E219" s="108">
        <v>3008.8457899999999</v>
      </c>
    </row>
    <row r="220" spans="1:5" x14ac:dyDescent="0.3">
      <c r="A220" s="106" t="s">
        <v>293</v>
      </c>
      <c r="B220" s="65">
        <v>19</v>
      </c>
      <c r="C220" s="9">
        <v>2795.0857900000001</v>
      </c>
      <c r="D220" s="9">
        <v>3001.4015800000002</v>
      </c>
      <c r="E220" s="108">
        <v>3001.4015800000002</v>
      </c>
    </row>
    <row r="221" spans="1:5" x14ac:dyDescent="0.3">
      <c r="A221" s="106" t="s">
        <v>294</v>
      </c>
      <c r="B221" s="65">
        <v>19</v>
      </c>
      <c r="C221" s="9">
        <v>2709.0552600000001</v>
      </c>
      <c r="D221" s="9">
        <v>2932.11526</v>
      </c>
      <c r="E221" s="108">
        <v>2983.1405300000001</v>
      </c>
    </row>
    <row r="222" spans="1:5" x14ac:dyDescent="0.3">
      <c r="A222" s="106" t="s">
        <v>295</v>
      </c>
      <c r="B222" s="65">
        <v>19</v>
      </c>
      <c r="C222" s="9">
        <v>2318.1131599999999</v>
      </c>
      <c r="D222" s="9">
        <v>2576.4743199999998</v>
      </c>
      <c r="E222" s="108">
        <v>2622.4553700000001</v>
      </c>
    </row>
    <row r="223" spans="1:5" x14ac:dyDescent="0.3">
      <c r="A223" s="106" t="s">
        <v>296</v>
      </c>
      <c r="B223" s="65">
        <v>19</v>
      </c>
      <c r="C223" s="9">
        <v>1997.16842</v>
      </c>
      <c r="D223" s="9">
        <v>2246.0534699999998</v>
      </c>
      <c r="E223" s="108">
        <v>2261.24413</v>
      </c>
    </row>
    <row r="224" spans="1:5" x14ac:dyDescent="0.3">
      <c r="A224" s="106" t="s">
        <v>297</v>
      </c>
      <c r="B224" s="65">
        <v>19</v>
      </c>
      <c r="C224" s="9">
        <v>2026.28737</v>
      </c>
      <c r="D224" s="9">
        <v>2026.28737</v>
      </c>
      <c r="E224" s="108">
        <v>2026.28737</v>
      </c>
    </row>
    <row r="225" spans="1:5" x14ac:dyDescent="0.3">
      <c r="A225" s="106" t="s">
        <v>298</v>
      </c>
      <c r="B225" s="65">
        <v>18</v>
      </c>
      <c r="C225" s="9">
        <v>2655.2027800000001</v>
      </c>
      <c r="D225" s="9">
        <v>3981.6588900000002</v>
      </c>
      <c r="E225" s="108">
        <v>4039.6205599999998</v>
      </c>
    </row>
    <row r="226" spans="1:5" x14ac:dyDescent="0.3">
      <c r="A226" s="106" t="s">
        <v>299</v>
      </c>
      <c r="B226" s="65">
        <v>18</v>
      </c>
      <c r="C226" s="9">
        <v>2246</v>
      </c>
      <c r="D226" s="9">
        <v>3618.9383600000001</v>
      </c>
      <c r="E226" s="108">
        <v>3796.92344</v>
      </c>
    </row>
    <row r="227" spans="1:5" x14ac:dyDescent="0.3">
      <c r="A227" s="106" t="s">
        <v>300</v>
      </c>
      <c r="B227" s="65">
        <v>18</v>
      </c>
      <c r="C227" s="9">
        <v>3413.0461100000002</v>
      </c>
      <c r="D227" s="9">
        <v>3640.99944</v>
      </c>
      <c r="E227" s="108">
        <v>3640.99944</v>
      </c>
    </row>
    <row r="228" spans="1:5" x14ac:dyDescent="0.3">
      <c r="A228" s="106" t="s">
        <v>301</v>
      </c>
      <c r="B228" s="65">
        <v>18</v>
      </c>
      <c r="C228" s="9">
        <v>3187.6116699999998</v>
      </c>
      <c r="D228" s="9">
        <v>3433.2716700000001</v>
      </c>
      <c r="E228" s="108">
        <v>3437.9988899999998</v>
      </c>
    </row>
    <row r="229" spans="1:5" x14ac:dyDescent="0.3">
      <c r="A229" s="106" t="s">
        <v>302</v>
      </c>
      <c r="B229" s="65">
        <v>18</v>
      </c>
      <c r="C229" s="9">
        <v>2269.8733299999999</v>
      </c>
      <c r="D229" s="9">
        <v>3017.9455600000001</v>
      </c>
      <c r="E229" s="108">
        <v>3017.9455600000001</v>
      </c>
    </row>
    <row r="230" spans="1:5" x14ac:dyDescent="0.3">
      <c r="A230" s="106" t="s">
        <v>303</v>
      </c>
      <c r="B230" s="65">
        <v>18</v>
      </c>
      <c r="C230" s="9">
        <v>2324.12</v>
      </c>
      <c r="D230" s="9">
        <v>2642.33518</v>
      </c>
      <c r="E230" s="108">
        <v>2682.5690399999999</v>
      </c>
    </row>
    <row r="231" spans="1:5" x14ac:dyDescent="0.3">
      <c r="A231" s="106" t="s">
        <v>304</v>
      </c>
      <c r="B231" s="65">
        <v>18</v>
      </c>
      <c r="C231" s="9">
        <v>2096.1066700000001</v>
      </c>
      <c r="D231" s="9">
        <v>2096.1066700000001</v>
      </c>
      <c r="E231" s="108">
        <v>2096.1066700000001</v>
      </c>
    </row>
    <row r="232" spans="1:5" x14ac:dyDescent="0.3">
      <c r="A232" s="106" t="s">
        <v>305</v>
      </c>
      <c r="B232" s="65">
        <v>18</v>
      </c>
      <c r="C232" s="9">
        <v>2008.4622199999999</v>
      </c>
      <c r="D232" s="9">
        <v>2095.2605600000002</v>
      </c>
      <c r="E232" s="108">
        <v>2095.2605600000002</v>
      </c>
    </row>
    <row r="233" spans="1:5" x14ac:dyDescent="0.3">
      <c r="A233" s="106" t="s">
        <v>306</v>
      </c>
      <c r="B233" s="65">
        <v>18</v>
      </c>
      <c r="C233" s="9">
        <v>1992.3444400000001</v>
      </c>
      <c r="D233" s="9">
        <v>2061.4188899999999</v>
      </c>
      <c r="E233" s="108">
        <v>2061.4188899999999</v>
      </c>
    </row>
    <row r="234" spans="1:5" x14ac:dyDescent="0.3">
      <c r="A234" s="106" t="s">
        <v>307</v>
      </c>
      <c r="B234" s="65">
        <v>17</v>
      </c>
      <c r="C234" s="9">
        <v>5271.18941</v>
      </c>
      <c r="D234" s="9">
        <v>5339.1305899999998</v>
      </c>
      <c r="E234" s="108">
        <v>5339.1305899999998</v>
      </c>
    </row>
    <row r="235" spans="1:5" x14ac:dyDescent="0.3">
      <c r="A235" s="106" t="s">
        <v>308</v>
      </c>
      <c r="B235" s="65">
        <v>17</v>
      </c>
      <c r="C235" s="9">
        <v>3717.5947099999998</v>
      </c>
      <c r="D235" s="9">
        <v>4000.7758800000001</v>
      </c>
      <c r="E235" s="108">
        <v>4286.9847099999997</v>
      </c>
    </row>
    <row r="236" spans="1:5" x14ac:dyDescent="0.3">
      <c r="A236" s="106" t="s">
        <v>309</v>
      </c>
      <c r="B236" s="65">
        <v>17</v>
      </c>
      <c r="C236" s="9">
        <v>2566.0947099999998</v>
      </c>
      <c r="D236" s="9">
        <v>3365.9298100000001</v>
      </c>
      <c r="E236" s="108">
        <v>3379.0058600000002</v>
      </c>
    </row>
    <row r="237" spans="1:5" x14ac:dyDescent="0.3">
      <c r="A237" s="106" t="s">
        <v>310</v>
      </c>
      <c r="B237" s="65">
        <v>17</v>
      </c>
      <c r="C237" s="9">
        <v>2302.3711800000001</v>
      </c>
      <c r="D237" s="9">
        <v>3077.39347</v>
      </c>
      <c r="E237" s="108">
        <v>3157.3252400000001</v>
      </c>
    </row>
    <row r="238" spans="1:5" x14ac:dyDescent="0.3">
      <c r="A238" s="106" t="s">
        <v>311</v>
      </c>
      <c r="B238" s="65">
        <v>17</v>
      </c>
      <c r="C238" s="9">
        <v>2899.6470599999998</v>
      </c>
      <c r="D238" s="9">
        <v>3109.7</v>
      </c>
      <c r="E238" s="108">
        <v>3109.7</v>
      </c>
    </row>
    <row r="239" spans="1:5" x14ac:dyDescent="0.3">
      <c r="A239" s="106" t="s">
        <v>312</v>
      </c>
      <c r="B239" s="65">
        <v>17</v>
      </c>
      <c r="C239" s="9">
        <v>2709.56059</v>
      </c>
      <c r="D239" s="9">
        <v>2841.8035300000001</v>
      </c>
      <c r="E239" s="108">
        <v>2841.8035300000001</v>
      </c>
    </row>
    <row r="240" spans="1:5" x14ac:dyDescent="0.3">
      <c r="A240" s="106" t="s">
        <v>313</v>
      </c>
      <c r="B240" s="65">
        <v>17</v>
      </c>
      <c r="C240" s="9">
        <v>2689.2429400000001</v>
      </c>
      <c r="D240" s="9">
        <v>2837.9788199999998</v>
      </c>
      <c r="E240" s="108">
        <v>2837.9788199999998</v>
      </c>
    </row>
    <row r="241" spans="1:5" x14ac:dyDescent="0.3">
      <c r="A241" s="106" t="s">
        <v>314</v>
      </c>
      <c r="B241" s="65">
        <v>16</v>
      </c>
      <c r="C241" s="9">
        <v>4539.7093800000002</v>
      </c>
      <c r="D241" s="9">
        <v>4914.1231200000002</v>
      </c>
      <c r="E241" s="108">
        <v>4914.1231200000002</v>
      </c>
    </row>
    <row r="242" spans="1:5" x14ac:dyDescent="0.3">
      <c r="A242" s="106" t="s">
        <v>315</v>
      </c>
      <c r="B242" s="65">
        <v>16</v>
      </c>
      <c r="C242" s="9">
        <v>4012.7768799999999</v>
      </c>
      <c r="D242" s="9">
        <v>4040.2581300000002</v>
      </c>
      <c r="E242" s="108">
        <v>4050.6937499999999</v>
      </c>
    </row>
    <row r="243" spans="1:5" x14ac:dyDescent="0.3">
      <c r="A243" s="106" t="s">
        <v>316</v>
      </c>
      <c r="B243" s="65">
        <v>16</v>
      </c>
      <c r="C243" s="9">
        <v>2794.4931299999998</v>
      </c>
      <c r="D243" s="9">
        <v>3219.1493799999998</v>
      </c>
      <c r="E243" s="108">
        <v>3219.1493799999998</v>
      </c>
    </row>
    <row r="244" spans="1:5" x14ac:dyDescent="0.3">
      <c r="A244" s="106" t="s">
        <v>317</v>
      </c>
      <c r="B244" s="65">
        <v>16</v>
      </c>
      <c r="C244" s="9">
        <v>2893.6318799999999</v>
      </c>
      <c r="D244" s="9">
        <v>3152.5081300000002</v>
      </c>
      <c r="E244" s="108">
        <v>3152.5081300000002</v>
      </c>
    </row>
    <row r="245" spans="1:5" x14ac:dyDescent="0.3">
      <c r="A245" s="106" t="s">
        <v>318</v>
      </c>
      <c r="B245" s="65">
        <v>16</v>
      </c>
      <c r="C245" s="9">
        <v>2846.2068800000002</v>
      </c>
      <c r="D245" s="9">
        <v>3020.5887499999999</v>
      </c>
      <c r="E245" s="108">
        <v>3052.8912500000001</v>
      </c>
    </row>
    <row r="246" spans="1:5" x14ac:dyDescent="0.3">
      <c r="A246" s="106" t="s">
        <v>319</v>
      </c>
      <c r="B246" s="65">
        <v>16</v>
      </c>
      <c r="C246" s="9">
        <v>2768.3543800000002</v>
      </c>
      <c r="D246" s="9">
        <v>3011.1512499999999</v>
      </c>
      <c r="E246" s="108">
        <v>3030.8512500000002</v>
      </c>
    </row>
    <row r="247" spans="1:5" x14ac:dyDescent="0.3">
      <c r="A247" s="106" t="s">
        <v>320</v>
      </c>
      <c r="B247" s="65">
        <v>16</v>
      </c>
      <c r="C247" s="9">
        <v>2751.4749999999999</v>
      </c>
      <c r="D247" s="9">
        <v>2990.0174999999999</v>
      </c>
      <c r="E247" s="108">
        <v>2990.0174999999999</v>
      </c>
    </row>
    <row r="248" spans="1:5" x14ac:dyDescent="0.3">
      <c r="A248" s="106" t="s">
        <v>321</v>
      </c>
      <c r="B248" s="65">
        <v>16</v>
      </c>
      <c r="C248" s="9">
        <v>2632.2112499999998</v>
      </c>
      <c r="D248" s="9">
        <v>2816.7887500000002</v>
      </c>
      <c r="E248" s="108">
        <v>2819.5287499999999</v>
      </c>
    </row>
    <row r="249" spans="1:5" x14ac:dyDescent="0.3">
      <c r="A249" s="106" t="s">
        <v>322</v>
      </c>
      <c r="B249" s="65">
        <v>16</v>
      </c>
      <c r="C249" s="9">
        <v>2504.86375</v>
      </c>
      <c r="D249" s="9">
        <v>2593.4306299999998</v>
      </c>
      <c r="E249" s="108">
        <v>2593.4306299999998</v>
      </c>
    </row>
    <row r="250" spans="1:5" x14ac:dyDescent="0.3">
      <c r="A250" s="106" t="s">
        <v>323</v>
      </c>
      <c r="B250" s="65">
        <v>16</v>
      </c>
      <c r="C250" s="9">
        <v>2224.1593699999999</v>
      </c>
      <c r="D250" s="9">
        <v>2426.6092100000001</v>
      </c>
      <c r="E250" s="108">
        <v>2469.9065399999999</v>
      </c>
    </row>
    <row r="251" spans="1:5" x14ac:dyDescent="0.3">
      <c r="A251" s="106" t="s">
        <v>324</v>
      </c>
      <c r="B251" s="65">
        <v>16</v>
      </c>
      <c r="C251" s="9">
        <v>2104.7125000000001</v>
      </c>
      <c r="D251" s="9">
        <v>2379.4706200000001</v>
      </c>
      <c r="E251" s="108">
        <v>2379.4706200000001</v>
      </c>
    </row>
    <row r="252" spans="1:5" x14ac:dyDescent="0.3">
      <c r="A252" s="106" t="s">
        <v>325</v>
      </c>
      <c r="B252" s="65">
        <v>16</v>
      </c>
      <c r="C252" s="9">
        <v>2082.6062499999998</v>
      </c>
      <c r="D252" s="9">
        <v>2176.7993700000002</v>
      </c>
      <c r="E252" s="108">
        <v>2267.6745999999998</v>
      </c>
    </row>
    <row r="253" spans="1:5" x14ac:dyDescent="0.3">
      <c r="A253" s="106" t="s">
        <v>326</v>
      </c>
      <c r="B253" s="65">
        <v>15</v>
      </c>
      <c r="C253" s="9">
        <v>8308.4546699999992</v>
      </c>
      <c r="D253" s="9">
        <v>8665.55933</v>
      </c>
      <c r="E253" s="108">
        <v>8665.55933</v>
      </c>
    </row>
    <row r="254" spans="1:5" x14ac:dyDescent="0.3">
      <c r="A254" s="106" t="s">
        <v>327</v>
      </c>
      <c r="B254" s="65">
        <v>15</v>
      </c>
      <c r="C254" s="9">
        <v>6539.05267</v>
      </c>
      <c r="D254" s="9">
        <v>6539.05267</v>
      </c>
      <c r="E254" s="108">
        <v>6539.05267</v>
      </c>
    </row>
    <row r="255" spans="1:5" x14ac:dyDescent="0.3">
      <c r="A255" s="106" t="s">
        <v>328</v>
      </c>
      <c r="B255" s="65">
        <v>15</v>
      </c>
      <c r="C255" s="9">
        <v>4756.3900000000003</v>
      </c>
      <c r="D255" s="9">
        <v>4919.7826699999996</v>
      </c>
      <c r="E255" s="108">
        <v>5373.7873300000001</v>
      </c>
    </row>
    <row r="256" spans="1:5" x14ac:dyDescent="0.3">
      <c r="A256" s="106" t="s">
        <v>329</v>
      </c>
      <c r="B256" s="65">
        <v>15</v>
      </c>
      <c r="C256" s="9">
        <v>2963.8686699999998</v>
      </c>
      <c r="D256" s="9">
        <v>4072.0326700000001</v>
      </c>
      <c r="E256" s="108">
        <v>4789.3586699999996</v>
      </c>
    </row>
    <row r="257" spans="1:5" x14ac:dyDescent="0.3">
      <c r="A257" s="106" t="s">
        <v>330</v>
      </c>
      <c r="B257" s="65">
        <v>15</v>
      </c>
      <c r="C257" s="9">
        <v>3369.4740000000002</v>
      </c>
      <c r="D257" s="9">
        <v>3735.6419999999998</v>
      </c>
      <c r="E257" s="108">
        <v>3735.6419999999998</v>
      </c>
    </row>
    <row r="258" spans="1:5" x14ac:dyDescent="0.3">
      <c r="A258" s="106" t="s">
        <v>331</v>
      </c>
      <c r="B258" s="65">
        <v>15</v>
      </c>
      <c r="C258" s="9">
        <v>2746.4246699999999</v>
      </c>
      <c r="D258" s="9">
        <v>2957.0479999999998</v>
      </c>
      <c r="E258" s="108">
        <v>3594.9233300000001</v>
      </c>
    </row>
    <row r="259" spans="1:5" x14ac:dyDescent="0.3">
      <c r="A259" s="106" t="s">
        <v>332</v>
      </c>
      <c r="B259" s="65">
        <v>15</v>
      </c>
      <c r="C259" s="9">
        <v>2863.08133</v>
      </c>
      <c r="D259" s="9">
        <v>3467.0240100000001</v>
      </c>
      <c r="E259" s="108">
        <v>3468.4832099999999</v>
      </c>
    </row>
    <row r="260" spans="1:5" x14ac:dyDescent="0.3">
      <c r="A260" s="106" t="s">
        <v>333</v>
      </c>
      <c r="B260" s="65">
        <v>15</v>
      </c>
      <c r="C260" s="9">
        <v>2879.1186699999998</v>
      </c>
      <c r="D260" s="9">
        <v>3139.8473300000001</v>
      </c>
      <c r="E260" s="108">
        <v>3139.8473300000001</v>
      </c>
    </row>
    <row r="261" spans="1:5" x14ac:dyDescent="0.3">
      <c r="A261" s="106" t="s">
        <v>334</v>
      </c>
      <c r="B261" s="65">
        <v>15</v>
      </c>
      <c r="C261" s="9">
        <v>2693.0966699999999</v>
      </c>
      <c r="D261" s="9">
        <v>2873.8993300000002</v>
      </c>
      <c r="E261" s="108">
        <v>2882.01</v>
      </c>
    </row>
    <row r="262" spans="1:5" x14ac:dyDescent="0.3">
      <c r="A262" s="106" t="s">
        <v>335</v>
      </c>
      <c r="B262" s="65">
        <v>15</v>
      </c>
      <c r="C262" s="9">
        <v>2381.0666700000002</v>
      </c>
      <c r="D262" s="9">
        <v>2530.5819999999999</v>
      </c>
      <c r="E262" s="108">
        <v>2530.5819999999999</v>
      </c>
    </row>
    <row r="263" spans="1:5" x14ac:dyDescent="0.3">
      <c r="A263" s="106" t="s">
        <v>336</v>
      </c>
      <c r="B263" s="65">
        <v>15</v>
      </c>
      <c r="C263" s="9">
        <v>2323.7660000000001</v>
      </c>
      <c r="D263" s="9">
        <v>2529.0473299999999</v>
      </c>
      <c r="E263" s="108">
        <v>2529.0473299999999</v>
      </c>
    </row>
    <row r="264" spans="1:5" x14ac:dyDescent="0.3">
      <c r="A264" s="106" t="s">
        <v>337</v>
      </c>
      <c r="B264" s="65">
        <v>15</v>
      </c>
      <c r="C264" s="9">
        <v>2168.8726700000002</v>
      </c>
      <c r="D264" s="9">
        <v>2364.7593299999999</v>
      </c>
      <c r="E264" s="108">
        <v>2364.7593299999999</v>
      </c>
    </row>
    <row r="265" spans="1:5" x14ac:dyDescent="0.3">
      <c r="A265" s="106" t="s">
        <v>338</v>
      </c>
      <c r="B265" s="65">
        <v>15</v>
      </c>
      <c r="C265" s="9">
        <v>2127.0466700000002</v>
      </c>
      <c r="D265" s="9">
        <v>2190.6133300000001</v>
      </c>
      <c r="E265" s="108">
        <v>2208.80467</v>
      </c>
    </row>
    <row r="266" spans="1:5" x14ac:dyDescent="0.3">
      <c r="A266" s="106" t="s">
        <v>339</v>
      </c>
      <c r="B266" s="65">
        <v>14</v>
      </c>
      <c r="C266" s="9">
        <v>4100.3242899999996</v>
      </c>
      <c r="D266" s="9">
        <v>4521.8020399999996</v>
      </c>
      <c r="E266" s="108">
        <v>4846.2091099999998</v>
      </c>
    </row>
    <row r="267" spans="1:5" x14ac:dyDescent="0.3">
      <c r="A267" s="106" t="s">
        <v>340</v>
      </c>
      <c r="B267" s="65">
        <v>14</v>
      </c>
      <c r="C267" s="9">
        <v>3366.2942899999998</v>
      </c>
      <c r="D267" s="9">
        <v>3731.8039699999999</v>
      </c>
      <c r="E267" s="108">
        <v>4251.0637399999996</v>
      </c>
    </row>
    <row r="268" spans="1:5" x14ac:dyDescent="0.3">
      <c r="A268" s="106" t="s">
        <v>341</v>
      </c>
      <c r="B268" s="65">
        <v>14</v>
      </c>
      <c r="C268" s="9">
        <v>2629.2678599999999</v>
      </c>
      <c r="D268" s="9">
        <v>3017.70714</v>
      </c>
      <c r="E268" s="108">
        <v>3558.7092899999998</v>
      </c>
    </row>
    <row r="269" spans="1:5" x14ac:dyDescent="0.3">
      <c r="A269" s="106" t="s">
        <v>342</v>
      </c>
      <c r="B269" s="65">
        <v>14</v>
      </c>
      <c r="C269" s="9">
        <v>3163.5585700000001</v>
      </c>
      <c r="D269" s="9">
        <v>3347.6307099999999</v>
      </c>
      <c r="E269" s="108">
        <v>3347.6307099999999</v>
      </c>
    </row>
    <row r="270" spans="1:5" x14ac:dyDescent="0.3">
      <c r="A270" s="106" t="s">
        <v>343</v>
      </c>
      <c r="B270" s="65">
        <v>14</v>
      </c>
      <c r="C270" s="9">
        <v>2644.68714</v>
      </c>
      <c r="D270" s="9">
        <v>3010.68703</v>
      </c>
      <c r="E270" s="108">
        <v>3259.6244900000002</v>
      </c>
    </row>
    <row r="271" spans="1:5" x14ac:dyDescent="0.3">
      <c r="A271" s="106" t="s">
        <v>344</v>
      </c>
      <c r="B271" s="65">
        <v>14</v>
      </c>
      <c r="C271" s="9">
        <v>2858.55429</v>
      </c>
      <c r="D271" s="9">
        <v>3169.14102</v>
      </c>
      <c r="E271" s="108">
        <v>3169.14102</v>
      </c>
    </row>
    <row r="272" spans="1:5" x14ac:dyDescent="0.3">
      <c r="A272" s="106" t="s">
        <v>345</v>
      </c>
      <c r="B272" s="65">
        <v>14</v>
      </c>
      <c r="C272" s="9">
        <v>2230.42857</v>
      </c>
      <c r="D272" s="9">
        <v>2972.6485699999998</v>
      </c>
      <c r="E272" s="108">
        <v>3161.31</v>
      </c>
    </row>
    <row r="273" spans="1:5" x14ac:dyDescent="0.3">
      <c r="A273" s="106" t="s">
        <v>346</v>
      </c>
      <c r="B273" s="65">
        <v>14</v>
      </c>
      <c r="C273" s="9">
        <v>2371.5185700000002</v>
      </c>
      <c r="D273" s="9">
        <v>2810.16786</v>
      </c>
      <c r="E273" s="108">
        <v>2870.3721399999999</v>
      </c>
    </row>
    <row r="274" spans="1:5" x14ac:dyDescent="0.3">
      <c r="A274" s="106" t="s">
        <v>347</v>
      </c>
      <c r="B274" s="65">
        <v>14</v>
      </c>
      <c r="C274" s="9">
        <v>2481.2449999999999</v>
      </c>
      <c r="D274" s="9">
        <v>2732.9971399999999</v>
      </c>
      <c r="E274" s="108">
        <v>2732.9971399999999</v>
      </c>
    </row>
    <row r="275" spans="1:5" x14ac:dyDescent="0.3">
      <c r="A275" s="106" t="s">
        <v>348</v>
      </c>
      <c r="B275" s="65">
        <v>14</v>
      </c>
      <c r="C275" s="9">
        <v>2418.03143</v>
      </c>
      <c r="D275" s="9">
        <v>2468.2564299999999</v>
      </c>
      <c r="E275" s="108">
        <v>2468.2564299999999</v>
      </c>
    </row>
    <row r="276" spans="1:5" x14ac:dyDescent="0.3">
      <c r="A276" s="106" t="s">
        <v>349</v>
      </c>
      <c r="B276" s="65">
        <v>14</v>
      </c>
      <c r="C276" s="9">
        <v>2049.5485699999999</v>
      </c>
      <c r="D276" s="9">
        <v>2166.6329999999998</v>
      </c>
      <c r="E276" s="108">
        <v>2166.9209300000002</v>
      </c>
    </row>
    <row r="277" spans="1:5" x14ac:dyDescent="0.3">
      <c r="A277" s="106" t="s">
        <v>350</v>
      </c>
      <c r="B277" s="65">
        <v>13</v>
      </c>
      <c r="C277" s="9">
        <v>4633.8130799999999</v>
      </c>
      <c r="D277" s="9">
        <v>4707.4553800000003</v>
      </c>
      <c r="E277" s="108">
        <v>4816.7030800000002</v>
      </c>
    </row>
    <row r="278" spans="1:5" x14ac:dyDescent="0.3">
      <c r="A278" s="106" t="s">
        <v>351</v>
      </c>
      <c r="B278" s="65">
        <v>13</v>
      </c>
      <c r="C278" s="9">
        <v>3512.6230799999998</v>
      </c>
      <c r="D278" s="9">
        <v>4043.89923</v>
      </c>
      <c r="E278" s="108">
        <v>4043.89923</v>
      </c>
    </row>
    <row r="279" spans="1:5" x14ac:dyDescent="0.3">
      <c r="A279" s="106" t="s">
        <v>352</v>
      </c>
      <c r="B279" s="65">
        <v>13</v>
      </c>
      <c r="C279" s="9">
        <v>3465.0876899999998</v>
      </c>
      <c r="D279" s="9">
        <v>3923.0246200000001</v>
      </c>
      <c r="E279" s="108">
        <v>3923.0246200000001</v>
      </c>
    </row>
    <row r="280" spans="1:5" x14ac:dyDescent="0.3">
      <c r="A280" s="106" t="s">
        <v>353</v>
      </c>
      <c r="B280" s="65">
        <v>13</v>
      </c>
      <c r="C280" s="9">
        <v>3383.98</v>
      </c>
      <c r="D280" s="9">
        <v>3675.0015400000002</v>
      </c>
      <c r="E280" s="108">
        <v>3675.0015400000002</v>
      </c>
    </row>
    <row r="281" spans="1:5" x14ac:dyDescent="0.3">
      <c r="A281" s="106" t="s">
        <v>354</v>
      </c>
      <c r="B281" s="65">
        <v>13</v>
      </c>
      <c r="C281" s="9">
        <v>2784.6046200000001</v>
      </c>
      <c r="D281" s="9">
        <v>3596.8238500000002</v>
      </c>
      <c r="E281" s="108">
        <v>3596.8238500000002</v>
      </c>
    </row>
    <row r="282" spans="1:5" x14ac:dyDescent="0.3">
      <c r="A282" s="106" t="s">
        <v>355</v>
      </c>
      <c r="B282" s="65">
        <v>13</v>
      </c>
      <c r="C282" s="9">
        <v>3073.0353799999998</v>
      </c>
      <c r="D282" s="9">
        <v>3438.01154</v>
      </c>
      <c r="E282" s="108">
        <v>3438.01154</v>
      </c>
    </row>
    <row r="283" spans="1:5" x14ac:dyDescent="0.3">
      <c r="A283" s="106" t="s">
        <v>356</v>
      </c>
      <c r="B283" s="65">
        <v>13</v>
      </c>
      <c r="C283" s="9">
        <v>3059.8776899999998</v>
      </c>
      <c r="D283" s="9">
        <v>3299.17</v>
      </c>
      <c r="E283" s="108">
        <v>3429.8892300000002</v>
      </c>
    </row>
    <row r="284" spans="1:5" x14ac:dyDescent="0.3">
      <c r="A284" s="106" t="s">
        <v>357</v>
      </c>
      <c r="B284" s="65">
        <v>13</v>
      </c>
      <c r="C284" s="9">
        <v>3055.7946200000001</v>
      </c>
      <c r="D284" s="9">
        <v>3301.09</v>
      </c>
      <c r="E284" s="108">
        <v>3363.3976899999998</v>
      </c>
    </row>
    <row r="285" spans="1:5" x14ac:dyDescent="0.3">
      <c r="A285" s="106" t="s">
        <v>358</v>
      </c>
      <c r="B285" s="65">
        <v>13</v>
      </c>
      <c r="C285" s="9">
        <v>2937.6715399999998</v>
      </c>
      <c r="D285" s="9">
        <v>3215.0046200000002</v>
      </c>
      <c r="E285" s="108">
        <v>3215.0046200000002</v>
      </c>
    </row>
    <row r="286" spans="1:5" x14ac:dyDescent="0.3">
      <c r="A286" s="106" t="s">
        <v>359</v>
      </c>
      <c r="B286" s="65">
        <v>13</v>
      </c>
      <c r="C286" s="9">
        <v>2319.6584600000001</v>
      </c>
      <c r="D286" s="9">
        <v>2626.10077</v>
      </c>
      <c r="E286" s="108">
        <v>2943.94</v>
      </c>
    </row>
    <row r="287" spans="1:5" x14ac:dyDescent="0.3">
      <c r="A287" s="106" t="s">
        <v>360</v>
      </c>
      <c r="B287" s="65">
        <v>13</v>
      </c>
      <c r="C287" s="9">
        <v>2566.7692299999999</v>
      </c>
      <c r="D287" s="9">
        <v>2807.6384600000001</v>
      </c>
      <c r="E287" s="108">
        <v>2807.6384600000001</v>
      </c>
    </row>
    <row r="288" spans="1:5" x14ac:dyDescent="0.3">
      <c r="A288" s="106" t="s">
        <v>361</v>
      </c>
      <c r="B288" s="65">
        <v>13</v>
      </c>
      <c r="C288" s="9">
        <v>2461.63231</v>
      </c>
      <c r="D288" s="9">
        <v>2769.7723099999998</v>
      </c>
      <c r="E288" s="108">
        <v>2791.6838499999999</v>
      </c>
    </row>
    <row r="289" spans="1:5" x14ac:dyDescent="0.3">
      <c r="A289" s="106" t="s">
        <v>362</v>
      </c>
      <c r="B289" s="65">
        <v>13</v>
      </c>
      <c r="C289" s="9">
        <v>2460.3130799999999</v>
      </c>
      <c r="D289" s="9">
        <v>2732.4707699999999</v>
      </c>
      <c r="E289" s="108">
        <v>2740.42308</v>
      </c>
    </row>
    <row r="290" spans="1:5" x14ac:dyDescent="0.3">
      <c r="A290" s="106" t="s">
        <v>363</v>
      </c>
      <c r="B290" s="65">
        <v>13</v>
      </c>
      <c r="C290" s="9">
        <v>2354.3576899999998</v>
      </c>
      <c r="D290" s="9">
        <v>2671.5215400000002</v>
      </c>
      <c r="E290" s="108">
        <v>2721.9307699999999</v>
      </c>
    </row>
    <row r="291" spans="1:5" x14ac:dyDescent="0.3">
      <c r="A291" s="106" t="s">
        <v>364</v>
      </c>
      <c r="B291" s="65">
        <v>13</v>
      </c>
      <c r="C291" s="9">
        <v>2524.2653799999998</v>
      </c>
      <c r="D291" s="9">
        <v>2693.3838500000002</v>
      </c>
      <c r="E291" s="108">
        <v>2711.9376900000002</v>
      </c>
    </row>
    <row r="292" spans="1:5" x14ac:dyDescent="0.3">
      <c r="A292" s="106" t="s">
        <v>365</v>
      </c>
      <c r="B292" s="65">
        <v>13</v>
      </c>
      <c r="C292" s="9">
        <v>2455.95154</v>
      </c>
      <c r="D292" s="9">
        <v>2707.3053799999998</v>
      </c>
      <c r="E292" s="108">
        <v>2707.3053799999998</v>
      </c>
    </row>
    <row r="293" spans="1:5" x14ac:dyDescent="0.3">
      <c r="A293" s="106" t="s">
        <v>366</v>
      </c>
      <c r="B293" s="65">
        <v>13</v>
      </c>
      <c r="C293" s="9">
        <v>2445.4876899999999</v>
      </c>
      <c r="D293" s="9">
        <v>2616.8284600000002</v>
      </c>
      <c r="E293" s="108">
        <v>2616.8284600000002</v>
      </c>
    </row>
    <row r="294" spans="1:5" x14ac:dyDescent="0.3">
      <c r="A294" s="106" t="s">
        <v>367</v>
      </c>
      <c r="B294" s="65">
        <v>13</v>
      </c>
      <c r="C294" s="9">
        <v>2432.6769199999999</v>
      </c>
      <c r="D294" s="9">
        <v>2611.3038499999998</v>
      </c>
      <c r="E294" s="108">
        <v>2611.3038499999998</v>
      </c>
    </row>
    <row r="295" spans="1:5" x14ac:dyDescent="0.3">
      <c r="A295" s="106" t="s">
        <v>368</v>
      </c>
      <c r="B295" s="65">
        <v>13</v>
      </c>
      <c r="C295" s="9">
        <v>2297.7715400000002</v>
      </c>
      <c r="D295" s="9">
        <v>2500.0415400000002</v>
      </c>
      <c r="E295" s="108">
        <v>2501.9555399999999</v>
      </c>
    </row>
    <row r="296" spans="1:5" x14ac:dyDescent="0.3">
      <c r="A296" s="106" t="s">
        <v>369</v>
      </c>
      <c r="B296" s="65">
        <v>12</v>
      </c>
      <c r="C296" s="9">
        <v>6363.9174999999996</v>
      </c>
      <c r="D296" s="9">
        <v>6522.7591700000003</v>
      </c>
      <c r="E296" s="108">
        <v>6522.7591700000003</v>
      </c>
    </row>
    <row r="297" spans="1:5" x14ac:dyDescent="0.3">
      <c r="A297" s="106" t="s">
        <v>370</v>
      </c>
      <c r="B297" s="65">
        <v>12</v>
      </c>
      <c r="C297" s="9">
        <v>4552.4741700000004</v>
      </c>
      <c r="D297" s="9">
        <v>4882.09</v>
      </c>
      <c r="E297" s="108">
        <v>4882.09</v>
      </c>
    </row>
    <row r="298" spans="1:5" x14ac:dyDescent="0.3">
      <c r="A298" s="106" t="s">
        <v>371</v>
      </c>
      <c r="B298" s="65">
        <v>12</v>
      </c>
      <c r="C298" s="9">
        <v>4418.3066699999999</v>
      </c>
      <c r="D298" s="9">
        <v>4673.8833299999997</v>
      </c>
      <c r="E298" s="108">
        <v>4673.8833299999997</v>
      </c>
    </row>
    <row r="299" spans="1:5" x14ac:dyDescent="0.3">
      <c r="A299" s="106" t="s">
        <v>372</v>
      </c>
      <c r="B299" s="65">
        <v>12</v>
      </c>
      <c r="C299" s="9">
        <v>4263.6058300000004</v>
      </c>
      <c r="D299" s="9">
        <v>4563.7533299999996</v>
      </c>
      <c r="E299" s="108">
        <v>4563.7533299999996</v>
      </c>
    </row>
    <row r="300" spans="1:5" x14ac:dyDescent="0.3">
      <c r="A300" s="106" t="s">
        <v>373</v>
      </c>
      <c r="B300" s="65">
        <v>12</v>
      </c>
      <c r="C300" s="9">
        <v>3974.5650000000001</v>
      </c>
      <c r="D300" s="9">
        <v>4398.9475000000002</v>
      </c>
      <c r="E300" s="108">
        <v>4398.9475000000002</v>
      </c>
    </row>
    <row r="301" spans="1:5" x14ac:dyDescent="0.3">
      <c r="A301" s="106" t="s">
        <v>374</v>
      </c>
      <c r="B301" s="65">
        <v>12</v>
      </c>
      <c r="C301" s="9">
        <v>3586.52333</v>
      </c>
      <c r="D301" s="9">
        <v>3719.8833300000001</v>
      </c>
      <c r="E301" s="108">
        <v>4223.7591700000003</v>
      </c>
    </row>
    <row r="302" spans="1:5" x14ac:dyDescent="0.3">
      <c r="A302" s="106" t="s">
        <v>375</v>
      </c>
      <c r="B302" s="65">
        <v>12</v>
      </c>
      <c r="C302" s="9">
        <v>4042.8683299999998</v>
      </c>
      <c r="D302" s="9">
        <v>4210.7841699999999</v>
      </c>
      <c r="E302" s="108">
        <v>4210.7841699999999</v>
      </c>
    </row>
    <row r="303" spans="1:5" x14ac:dyDescent="0.3">
      <c r="A303" s="106" t="s">
        <v>376</v>
      </c>
      <c r="B303" s="65">
        <v>12</v>
      </c>
      <c r="C303" s="9">
        <v>2392.15</v>
      </c>
      <c r="D303" s="9">
        <v>2886.8842500000001</v>
      </c>
      <c r="E303" s="108">
        <v>3598.4917500000001</v>
      </c>
    </row>
    <row r="304" spans="1:5" x14ac:dyDescent="0.3">
      <c r="A304" s="106" t="s">
        <v>377</v>
      </c>
      <c r="B304" s="65">
        <v>12</v>
      </c>
      <c r="C304" s="9">
        <v>3218.9425000000001</v>
      </c>
      <c r="D304" s="9">
        <v>3524.9258300000001</v>
      </c>
      <c r="E304" s="108">
        <v>3526.3616699999998</v>
      </c>
    </row>
    <row r="305" spans="1:5" x14ac:dyDescent="0.3">
      <c r="A305" s="106" t="s">
        <v>378</v>
      </c>
      <c r="B305" s="65">
        <v>12</v>
      </c>
      <c r="C305" s="9">
        <v>3336.44</v>
      </c>
      <c r="D305" s="9">
        <v>3495.1766699999998</v>
      </c>
      <c r="E305" s="108">
        <v>3526.0983299999998</v>
      </c>
    </row>
    <row r="306" spans="1:5" x14ac:dyDescent="0.3">
      <c r="A306" s="106" t="s">
        <v>379</v>
      </c>
      <c r="B306" s="65">
        <v>12</v>
      </c>
      <c r="C306" s="9">
        <v>3143.6408299999998</v>
      </c>
      <c r="D306" s="9">
        <v>3465.83583</v>
      </c>
      <c r="E306" s="108">
        <v>3465.83583</v>
      </c>
    </row>
    <row r="307" spans="1:5" x14ac:dyDescent="0.3">
      <c r="A307" s="106" t="s">
        <v>380</v>
      </c>
      <c r="B307" s="65">
        <v>12</v>
      </c>
      <c r="C307" s="9">
        <v>3389.7783300000001</v>
      </c>
      <c r="D307" s="9">
        <v>3403.6116699999998</v>
      </c>
      <c r="E307" s="108">
        <v>3403.6116699999998</v>
      </c>
    </row>
    <row r="308" spans="1:5" x14ac:dyDescent="0.3">
      <c r="A308" s="106" t="s">
        <v>381</v>
      </c>
      <c r="B308" s="65">
        <v>12</v>
      </c>
      <c r="C308" s="9">
        <v>2989.3433300000002</v>
      </c>
      <c r="D308" s="9">
        <v>3289.6025</v>
      </c>
      <c r="E308" s="108">
        <v>3289.6025</v>
      </c>
    </row>
    <row r="309" spans="1:5" x14ac:dyDescent="0.3">
      <c r="A309" s="106" t="s">
        <v>382</v>
      </c>
      <c r="B309" s="65">
        <v>12</v>
      </c>
      <c r="C309" s="9">
        <v>2899.5133300000002</v>
      </c>
      <c r="D309" s="9">
        <v>3114.79583</v>
      </c>
      <c r="E309" s="108">
        <v>3114.79583</v>
      </c>
    </row>
    <row r="310" spans="1:5" x14ac:dyDescent="0.3">
      <c r="A310" s="106" t="s">
        <v>383</v>
      </c>
      <c r="B310" s="65">
        <v>12</v>
      </c>
      <c r="C310" s="9">
        <v>2784.43417</v>
      </c>
      <c r="D310" s="9">
        <v>3008.07917</v>
      </c>
      <c r="E310" s="108">
        <v>3008.07917</v>
      </c>
    </row>
    <row r="311" spans="1:5" x14ac:dyDescent="0.3">
      <c r="A311" s="106" t="s">
        <v>384</v>
      </c>
      <c r="B311" s="65">
        <v>12</v>
      </c>
      <c r="C311" s="9">
        <v>2610.1550000000002</v>
      </c>
      <c r="D311" s="9">
        <v>2798.0683300000001</v>
      </c>
      <c r="E311" s="108">
        <v>2829.6633299999999</v>
      </c>
    </row>
    <row r="312" spans="1:5" x14ac:dyDescent="0.3">
      <c r="A312" s="106" t="s">
        <v>385</v>
      </c>
      <c r="B312" s="65">
        <v>12</v>
      </c>
      <c r="C312" s="9">
        <v>2482.0041700000002</v>
      </c>
      <c r="D312" s="9">
        <v>2730.4083300000002</v>
      </c>
      <c r="E312" s="108">
        <v>2776.3258300000002</v>
      </c>
    </row>
    <row r="313" spans="1:5" x14ac:dyDescent="0.3">
      <c r="A313" s="106" t="s">
        <v>386</v>
      </c>
      <c r="B313" s="65">
        <v>12</v>
      </c>
      <c r="C313" s="9">
        <v>2374.9524999999999</v>
      </c>
      <c r="D313" s="9">
        <v>2582.4666699999998</v>
      </c>
      <c r="E313" s="108">
        <v>2608.54333</v>
      </c>
    </row>
    <row r="314" spans="1:5" x14ac:dyDescent="0.3">
      <c r="A314" s="106" t="s">
        <v>387</v>
      </c>
      <c r="B314" s="65">
        <v>12</v>
      </c>
      <c r="C314" s="9">
        <v>2303.47417</v>
      </c>
      <c r="D314" s="9">
        <v>2515.4583299999999</v>
      </c>
      <c r="E314" s="108">
        <v>2515.4583299999999</v>
      </c>
    </row>
    <row r="315" spans="1:5" x14ac:dyDescent="0.3">
      <c r="A315" s="106" t="s">
        <v>388</v>
      </c>
      <c r="B315" s="65">
        <v>12</v>
      </c>
      <c r="C315" s="9">
        <v>2214.7966700000002</v>
      </c>
      <c r="D315" s="9">
        <v>2310.1125000000002</v>
      </c>
      <c r="E315" s="108">
        <v>2310.1125000000002</v>
      </c>
    </row>
    <row r="316" spans="1:5" x14ac:dyDescent="0.3">
      <c r="A316" s="106" t="s">
        <v>389</v>
      </c>
      <c r="B316" s="65">
        <v>12</v>
      </c>
      <c r="C316" s="9">
        <v>2008.7191700000001</v>
      </c>
      <c r="D316" s="9">
        <v>2285.7638299999999</v>
      </c>
      <c r="E316" s="108">
        <v>2288.2590399999999</v>
      </c>
    </row>
    <row r="317" spans="1:5" x14ac:dyDescent="0.3">
      <c r="A317" s="106" t="s">
        <v>390</v>
      </c>
      <c r="B317" s="65">
        <v>11</v>
      </c>
      <c r="C317" s="9">
        <v>6356.7463600000001</v>
      </c>
      <c r="D317" s="9">
        <v>6408.07636</v>
      </c>
      <c r="E317" s="108">
        <v>6408.07636</v>
      </c>
    </row>
    <row r="318" spans="1:5" x14ac:dyDescent="0.3">
      <c r="A318" s="106" t="s">
        <v>391</v>
      </c>
      <c r="B318" s="65">
        <v>11</v>
      </c>
      <c r="C318" s="9">
        <v>5519.5363600000001</v>
      </c>
      <c r="D318" s="9">
        <v>5734.8151200000002</v>
      </c>
      <c r="E318" s="108">
        <v>5734.8151200000002</v>
      </c>
    </row>
    <row r="319" spans="1:5" x14ac:dyDescent="0.3">
      <c r="A319" s="106" t="s">
        <v>392</v>
      </c>
      <c r="B319" s="65">
        <v>11</v>
      </c>
      <c r="C319" s="9">
        <v>4694.53</v>
      </c>
      <c r="D319" s="9">
        <v>4712.1972699999997</v>
      </c>
      <c r="E319" s="108">
        <v>4825.5481799999998</v>
      </c>
    </row>
    <row r="320" spans="1:5" x14ac:dyDescent="0.3">
      <c r="A320" s="106" t="s">
        <v>393</v>
      </c>
      <c r="B320" s="65">
        <v>11</v>
      </c>
      <c r="C320" s="9">
        <v>3878.49</v>
      </c>
      <c r="D320" s="9">
        <v>4246.58</v>
      </c>
      <c r="E320" s="108">
        <v>4543.9027299999998</v>
      </c>
    </row>
    <row r="321" spans="1:5" x14ac:dyDescent="0.3">
      <c r="A321" s="106" t="s">
        <v>394</v>
      </c>
      <c r="B321" s="65">
        <v>11</v>
      </c>
      <c r="C321" s="9">
        <v>4458.1363600000004</v>
      </c>
      <c r="D321" s="9">
        <v>4485.2345500000001</v>
      </c>
      <c r="E321" s="108">
        <v>4485.2345500000001</v>
      </c>
    </row>
    <row r="322" spans="1:5" x14ac:dyDescent="0.3">
      <c r="A322" s="106" t="s">
        <v>395</v>
      </c>
      <c r="B322" s="65">
        <v>11</v>
      </c>
      <c r="C322" s="9">
        <v>4023.6945500000002</v>
      </c>
      <c r="D322" s="9">
        <v>4269.1863599999997</v>
      </c>
      <c r="E322" s="108">
        <v>4269.1863599999997</v>
      </c>
    </row>
    <row r="323" spans="1:5" x14ac:dyDescent="0.3">
      <c r="A323" s="106" t="s">
        <v>396</v>
      </c>
      <c r="B323" s="65">
        <v>11</v>
      </c>
      <c r="C323" s="9">
        <v>3916.6490899999999</v>
      </c>
      <c r="D323" s="9">
        <v>4209.2718199999999</v>
      </c>
      <c r="E323" s="108">
        <v>4209.2718199999999</v>
      </c>
    </row>
    <row r="324" spans="1:5" x14ac:dyDescent="0.3">
      <c r="A324" s="106" t="s">
        <v>397</v>
      </c>
      <c r="B324" s="65">
        <v>11</v>
      </c>
      <c r="C324" s="9">
        <v>3786.4472700000001</v>
      </c>
      <c r="D324" s="9">
        <v>3990.44182</v>
      </c>
      <c r="E324" s="108">
        <v>4019.4481799999999</v>
      </c>
    </row>
    <row r="325" spans="1:5" x14ac:dyDescent="0.3">
      <c r="A325" s="106" t="s">
        <v>398</v>
      </c>
      <c r="B325" s="65">
        <v>11</v>
      </c>
      <c r="C325" s="9">
        <v>3740.1390900000001</v>
      </c>
      <c r="D325" s="9">
        <v>3976.8936399999998</v>
      </c>
      <c r="E325" s="108">
        <v>3976.8936399999998</v>
      </c>
    </row>
    <row r="326" spans="1:5" x14ac:dyDescent="0.3">
      <c r="A326" s="106" t="s">
        <v>399</v>
      </c>
      <c r="B326" s="65">
        <v>11</v>
      </c>
      <c r="C326" s="9">
        <v>3453.10455</v>
      </c>
      <c r="D326" s="9">
        <v>3534.0054500000001</v>
      </c>
      <c r="E326" s="108">
        <v>3545.0281799999998</v>
      </c>
    </row>
    <row r="327" spans="1:5" x14ac:dyDescent="0.3">
      <c r="A327" s="106" t="s">
        <v>400</v>
      </c>
      <c r="B327" s="65">
        <v>11</v>
      </c>
      <c r="C327" s="9">
        <v>3350.7036400000002</v>
      </c>
      <c r="D327" s="9">
        <v>3508.9672700000001</v>
      </c>
      <c r="E327" s="108">
        <v>3508.9672700000001</v>
      </c>
    </row>
    <row r="328" spans="1:5" x14ac:dyDescent="0.3">
      <c r="A328" s="106" t="s">
        <v>401</v>
      </c>
      <c r="B328" s="65">
        <v>11</v>
      </c>
      <c r="C328" s="9">
        <v>2938.25</v>
      </c>
      <c r="D328" s="9">
        <v>3266.12</v>
      </c>
      <c r="E328" s="108">
        <v>3266.12</v>
      </c>
    </row>
    <row r="329" spans="1:5" x14ac:dyDescent="0.3">
      <c r="A329" s="106" t="s">
        <v>402</v>
      </c>
      <c r="B329" s="65">
        <v>11</v>
      </c>
      <c r="C329" s="9">
        <v>2785.38364</v>
      </c>
      <c r="D329" s="9">
        <v>3158.6009100000001</v>
      </c>
      <c r="E329" s="108">
        <v>3158.6009100000001</v>
      </c>
    </row>
    <row r="330" spans="1:5" x14ac:dyDescent="0.3">
      <c r="A330" s="106" t="s">
        <v>403</v>
      </c>
      <c r="B330" s="65">
        <v>11</v>
      </c>
      <c r="C330" s="9">
        <v>2912.62727</v>
      </c>
      <c r="D330" s="9">
        <v>3102.5754499999998</v>
      </c>
      <c r="E330" s="108">
        <v>3102.5754499999998</v>
      </c>
    </row>
    <row r="331" spans="1:5" x14ac:dyDescent="0.3">
      <c r="A331" s="106" t="s">
        <v>404</v>
      </c>
      <c r="B331" s="65">
        <v>11</v>
      </c>
      <c r="C331" s="9">
        <v>2750.4581800000001</v>
      </c>
      <c r="D331" s="9">
        <v>3014.7527300000002</v>
      </c>
      <c r="E331" s="108">
        <v>3014.7527300000002</v>
      </c>
    </row>
    <row r="332" spans="1:5" x14ac:dyDescent="0.3">
      <c r="A332" s="106" t="s">
        <v>405</v>
      </c>
      <c r="B332" s="65">
        <v>11</v>
      </c>
      <c r="C332" s="9">
        <v>2827.0745499999998</v>
      </c>
      <c r="D332" s="9">
        <v>2956.5654500000001</v>
      </c>
      <c r="E332" s="108">
        <v>2956.5654500000001</v>
      </c>
    </row>
    <row r="333" spans="1:5" x14ac:dyDescent="0.3">
      <c r="A333" s="106" t="s">
        <v>406</v>
      </c>
      <c r="B333" s="65">
        <v>11</v>
      </c>
      <c r="C333" s="9">
        <v>2482.8227299999999</v>
      </c>
      <c r="D333" s="9">
        <v>2719.88636</v>
      </c>
      <c r="E333" s="108">
        <v>2858.72091</v>
      </c>
    </row>
    <row r="334" spans="1:5" x14ac:dyDescent="0.3">
      <c r="A334" s="106" t="s">
        <v>407</v>
      </c>
      <c r="B334" s="65">
        <v>11</v>
      </c>
      <c r="C334" s="9">
        <v>2205.1972700000001</v>
      </c>
      <c r="D334" s="9">
        <v>2548.01091</v>
      </c>
      <c r="E334" s="108">
        <v>2548.01091</v>
      </c>
    </row>
    <row r="335" spans="1:5" x14ac:dyDescent="0.3">
      <c r="A335" s="106" t="s">
        <v>408</v>
      </c>
      <c r="B335" s="65">
        <v>11</v>
      </c>
      <c r="C335" s="9">
        <v>2298.6845499999999</v>
      </c>
      <c r="D335" s="9">
        <v>2420.6218199999998</v>
      </c>
      <c r="E335" s="108">
        <v>2420.6218199999998</v>
      </c>
    </row>
    <row r="336" spans="1:5" x14ac:dyDescent="0.3">
      <c r="A336" s="106" t="s">
        <v>409</v>
      </c>
      <c r="B336" s="65">
        <v>10</v>
      </c>
      <c r="C336" s="9">
        <v>6294.3789999999999</v>
      </c>
      <c r="D336" s="9">
        <v>6653.3450000000003</v>
      </c>
      <c r="E336" s="108">
        <v>6653.3450000000003</v>
      </c>
    </row>
    <row r="337" spans="1:5" x14ac:dyDescent="0.3">
      <c r="A337" s="106" t="s">
        <v>410</v>
      </c>
      <c r="B337" s="65">
        <v>10</v>
      </c>
      <c r="C337" s="9">
        <v>5012.7839999999997</v>
      </c>
      <c r="D337" s="9">
        <v>5241.5889999999999</v>
      </c>
      <c r="E337" s="108">
        <v>5251.1819999999998</v>
      </c>
    </row>
    <row r="338" spans="1:5" x14ac:dyDescent="0.3">
      <c r="A338" s="106" t="s">
        <v>411</v>
      </c>
      <c r="B338" s="9">
        <v>10</v>
      </c>
      <c r="C338" s="9">
        <v>4361.4080000000004</v>
      </c>
      <c r="D338" s="9">
        <v>4470.7120000000004</v>
      </c>
      <c r="E338" s="108">
        <v>4673.1440000000002</v>
      </c>
    </row>
    <row r="339" spans="1:5" x14ac:dyDescent="0.3">
      <c r="A339" s="106" t="s">
        <v>412</v>
      </c>
      <c r="B339" s="65">
        <v>10</v>
      </c>
      <c r="C339" s="9">
        <v>3922.6190000000001</v>
      </c>
      <c r="D339" s="9">
        <v>4238.8739999999998</v>
      </c>
      <c r="E339" s="108">
        <v>4238.8739999999998</v>
      </c>
    </row>
    <row r="340" spans="1:5" x14ac:dyDescent="0.3">
      <c r="A340" s="106" t="s">
        <v>413</v>
      </c>
      <c r="B340" s="9">
        <v>10</v>
      </c>
      <c r="C340" s="9">
        <v>3741.7260000000001</v>
      </c>
      <c r="D340" s="9">
        <v>4112.6009999999997</v>
      </c>
      <c r="E340" s="108">
        <v>4112.6009999999997</v>
      </c>
    </row>
    <row r="341" spans="1:5" x14ac:dyDescent="0.3">
      <c r="A341" s="106" t="s">
        <v>414</v>
      </c>
      <c r="B341" s="9">
        <v>10</v>
      </c>
      <c r="C341" s="9">
        <v>3925.2069999999999</v>
      </c>
      <c r="D341" s="9">
        <v>3987.636</v>
      </c>
      <c r="E341" s="108">
        <v>3987.636</v>
      </c>
    </row>
    <row r="342" spans="1:5" x14ac:dyDescent="0.3">
      <c r="A342" s="106" t="s">
        <v>415</v>
      </c>
      <c r="B342" s="9">
        <v>10</v>
      </c>
      <c r="C342" s="9">
        <v>2971.9659999999999</v>
      </c>
      <c r="D342" s="9">
        <v>3395.5157100000001</v>
      </c>
      <c r="E342" s="108">
        <v>3581.4217600000002</v>
      </c>
    </row>
    <row r="343" spans="1:5" x14ac:dyDescent="0.3">
      <c r="A343" s="106" t="s">
        <v>416</v>
      </c>
      <c r="B343" s="9">
        <v>10</v>
      </c>
      <c r="C343" s="9">
        <v>3237.8530000000001</v>
      </c>
      <c r="D343" s="9">
        <v>3530.3629999999998</v>
      </c>
      <c r="E343" s="108">
        <v>3530.3629999999998</v>
      </c>
    </row>
    <row r="344" spans="1:5" x14ac:dyDescent="0.3">
      <c r="A344" s="106" t="s">
        <v>417</v>
      </c>
      <c r="B344" s="65">
        <v>10</v>
      </c>
      <c r="C344" s="9">
        <v>2715.97</v>
      </c>
      <c r="D344" s="9">
        <v>3052.56</v>
      </c>
      <c r="E344" s="108">
        <v>3522.1559999999999</v>
      </c>
    </row>
    <row r="345" spans="1:5" x14ac:dyDescent="0.3">
      <c r="A345" s="106" t="s">
        <v>418</v>
      </c>
      <c r="B345" s="65">
        <v>10</v>
      </c>
      <c r="C345" s="9">
        <v>2811.636</v>
      </c>
      <c r="D345" s="9">
        <v>3150.3789999999999</v>
      </c>
      <c r="E345" s="108">
        <v>3441.7559999999999</v>
      </c>
    </row>
    <row r="346" spans="1:5" x14ac:dyDescent="0.3">
      <c r="A346" s="106" t="s">
        <v>419</v>
      </c>
      <c r="B346" s="65">
        <v>10</v>
      </c>
      <c r="C346" s="9">
        <v>3057.085</v>
      </c>
      <c r="D346" s="9">
        <v>3315.915</v>
      </c>
      <c r="E346" s="108">
        <v>3319.0419999999999</v>
      </c>
    </row>
    <row r="347" spans="1:5" x14ac:dyDescent="0.3">
      <c r="A347" s="106" t="s">
        <v>420</v>
      </c>
      <c r="B347" s="65">
        <v>10</v>
      </c>
      <c r="C347" s="9">
        <v>2935.2</v>
      </c>
      <c r="D347" s="9">
        <v>3143.6060000000002</v>
      </c>
      <c r="E347" s="108">
        <v>3143.6060000000002</v>
      </c>
    </row>
    <row r="348" spans="1:5" x14ac:dyDescent="0.3">
      <c r="A348" s="106" t="s">
        <v>421</v>
      </c>
      <c r="B348" s="9">
        <v>10</v>
      </c>
      <c r="C348" s="9">
        <v>2713.5450000000001</v>
      </c>
      <c r="D348" s="9">
        <v>3086.9360000000001</v>
      </c>
      <c r="E348" s="108">
        <v>3107.982</v>
      </c>
    </row>
    <row r="349" spans="1:5" x14ac:dyDescent="0.3">
      <c r="A349" s="106" t="s">
        <v>422</v>
      </c>
      <c r="B349" s="9">
        <v>10</v>
      </c>
      <c r="C349" s="9">
        <v>2792.9839999999999</v>
      </c>
      <c r="D349" s="9">
        <v>3082.2829999999999</v>
      </c>
      <c r="E349" s="108">
        <v>3082.2829999999999</v>
      </c>
    </row>
    <row r="350" spans="1:5" x14ac:dyDescent="0.3">
      <c r="A350" s="106" t="s">
        <v>423</v>
      </c>
      <c r="B350" s="9">
        <v>10</v>
      </c>
      <c r="C350" s="9">
        <v>2755.28</v>
      </c>
      <c r="D350" s="9">
        <v>2984.9140000000002</v>
      </c>
      <c r="E350" s="108">
        <v>2984.9140000000002</v>
      </c>
    </row>
    <row r="351" spans="1:5" x14ac:dyDescent="0.3">
      <c r="A351" s="106" t="s">
        <v>424</v>
      </c>
      <c r="B351" s="9">
        <v>10</v>
      </c>
      <c r="C351" s="9">
        <v>2345.2220000000002</v>
      </c>
      <c r="D351" s="9">
        <v>2716.1610000000001</v>
      </c>
      <c r="E351" s="108">
        <v>2853.0659999999998</v>
      </c>
    </row>
    <row r="352" spans="1:5" x14ac:dyDescent="0.3">
      <c r="A352" s="106" t="s">
        <v>425</v>
      </c>
      <c r="B352" s="65">
        <v>10</v>
      </c>
      <c r="C352" s="9">
        <v>2631.5030000000002</v>
      </c>
      <c r="D352" s="9">
        <v>2842.223</v>
      </c>
      <c r="E352" s="108">
        <v>2842.223</v>
      </c>
    </row>
    <row r="353" spans="1:5" x14ac:dyDescent="0.3">
      <c r="A353" s="106" t="s">
        <v>426</v>
      </c>
      <c r="B353" s="9">
        <v>10</v>
      </c>
      <c r="C353" s="9">
        <v>2576.9859999999999</v>
      </c>
      <c r="D353" s="9">
        <v>2791.761</v>
      </c>
      <c r="E353" s="108">
        <v>2791.761</v>
      </c>
    </row>
    <row r="354" spans="1:5" x14ac:dyDescent="0.3">
      <c r="A354" s="106" t="s">
        <v>427</v>
      </c>
      <c r="B354" s="9">
        <v>10</v>
      </c>
      <c r="C354" s="9">
        <v>2523.011</v>
      </c>
      <c r="D354" s="9">
        <v>2721.0520000000001</v>
      </c>
      <c r="E354" s="108">
        <v>2740.0749999999998</v>
      </c>
    </row>
    <row r="355" spans="1:5" x14ac:dyDescent="0.3">
      <c r="A355" s="106" t="s">
        <v>428</v>
      </c>
      <c r="B355" s="65">
        <v>10</v>
      </c>
      <c r="C355" s="9">
        <v>2367.3020000000001</v>
      </c>
      <c r="D355" s="9">
        <v>2737.3706499999998</v>
      </c>
      <c r="E355" s="108">
        <v>2737.3706499999998</v>
      </c>
    </row>
    <row r="356" spans="1:5" ht="15" thickBot="1" x14ac:dyDescent="0.35">
      <c r="A356" s="109" t="s">
        <v>429</v>
      </c>
      <c r="B356" s="110">
        <v>10</v>
      </c>
      <c r="C356" s="111">
        <v>2506.6840000000002</v>
      </c>
      <c r="D356" s="111">
        <v>2734.3240000000001</v>
      </c>
      <c r="E356" s="112">
        <v>2734.3240000000001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0EBE-0651-42B2-92C4-A2ECDFD2FB7F}">
  <dimension ref="A1:I52"/>
  <sheetViews>
    <sheetView topLeftCell="A4" workbookViewId="0">
      <selection activeCell="F4" sqref="F4"/>
    </sheetView>
  </sheetViews>
  <sheetFormatPr defaultColWidth="8.88671875" defaultRowHeight="14.4" x14ac:dyDescent="0.3"/>
  <cols>
    <col min="1" max="1" width="15" customWidth="1"/>
    <col min="2" max="2" width="12.44140625" customWidth="1"/>
    <col min="3" max="3" width="15.109375" customWidth="1"/>
    <col min="4" max="4" width="14.109375" customWidth="1"/>
    <col min="5" max="5" width="14.44140625" customWidth="1"/>
    <col min="6" max="6" width="13.44140625" customWidth="1"/>
    <col min="7" max="7" width="12.109375" customWidth="1"/>
  </cols>
  <sheetData>
    <row r="1" spans="1:8" x14ac:dyDescent="0.3">
      <c r="A1" s="1" t="s">
        <v>430</v>
      </c>
      <c r="B1" s="113"/>
      <c r="C1" s="113"/>
      <c r="D1" s="113"/>
      <c r="E1" s="2"/>
      <c r="F1" s="47"/>
      <c r="G1" s="47"/>
      <c r="H1" s="47"/>
    </row>
    <row r="2" spans="1:8" x14ac:dyDescent="0.3">
      <c r="A2" s="26"/>
      <c r="B2" s="113"/>
      <c r="C2" s="113"/>
      <c r="D2" s="113"/>
      <c r="E2" s="2"/>
      <c r="F2" s="47"/>
      <c r="G2" s="47"/>
      <c r="H2" s="47"/>
    </row>
    <row r="3" spans="1:8" x14ac:dyDescent="0.3">
      <c r="A3" s="114" t="s">
        <v>431</v>
      </c>
    </row>
    <row r="4" spans="1:8" x14ac:dyDescent="0.3">
      <c r="A4" s="114" t="s">
        <v>432</v>
      </c>
    </row>
    <row r="5" spans="1:8" ht="15" thickBot="1" x14ac:dyDescent="0.35">
      <c r="A5" s="24"/>
    </row>
    <row r="6" spans="1:8" ht="15" thickBot="1" x14ac:dyDescent="0.35">
      <c r="A6" s="115" t="s">
        <v>31</v>
      </c>
      <c r="B6" s="116" t="s">
        <v>433</v>
      </c>
      <c r="C6" s="116" t="s">
        <v>434</v>
      </c>
      <c r="D6" s="116" t="s">
        <v>435</v>
      </c>
      <c r="E6" s="117" t="s">
        <v>436</v>
      </c>
      <c r="F6" s="118" t="s">
        <v>437</v>
      </c>
    </row>
    <row r="7" spans="1:8" ht="28.8" x14ac:dyDescent="0.3">
      <c r="A7" s="66" t="s">
        <v>37</v>
      </c>
      <c r="B7" s="119">
        <v>2737</v>
      </c>
      <c r="C7" s="120">
        <v>3097</v>
      </c>
      <c r="D7" s="120">
        <v>2020</v>
      </c>
      <c r="E7" s="120">
        <v>2693</v>
      </c>
      <c r="F7" s="121">
        <v>4561</v>
      </c>
    </row>
    <row r="8" spans="1:8" x14ac:dyDescent="0.3">
      <c r="A8" s="122">
        <v>999</v>
      </c>
      <c r="B8" s="123">
        <v>2107</v>
      </c>
      <c r="C8" s="71">
        <v>4251</v>
      </c>
      <c r="D8" s="71">
        <v>2457</v>
      </c>
      <c r="E8" s="71">
        <v>3755</v>
      </c>
      <c r="F8" s="72">
        <v>6700</v>
      </c>
    </row>
    <row r="9" spans="1:8" x14ac:dyDescent="0.3">
      <c r="A9" s="122" t="s">
        <v>40</v>
      </c>
      <c r="B9" s="123">
        <v>855</v>
      </c>
      <c r="C9" s="71">
        <v>4664</v>
      </c>
      <c r="D9" s="71">
        <v>3400</v>
      </c>
      <c r="E9" s="71">
        <v>4407</v>
      </c>
      <c r="F9" s="72">
        <v>6283</v>
      </c>
    </row>
    <row r="10" spans="1:8" x14ac:dyDescent="0.3">
      <c r="A10" s="122" t="s">
        <v>41</v>
      </c>
      <c r="B10" s="123">
        <v>1737</v>
      </c>
      <c r="C10" s="71">
        <v>3517</v>
      </c>
      <c r="D10" s="71">
        <v>2722</v>
      </c>
      <c r="E10" s="71">
        <v>3413</v>
      </c>
      <c r="F10" s="72">
        <v>4386</v>
      </c>
    </row>
    <row r="11" spans="1:8" x14ac:dyDescent="0.3">
      <c r="A11" s="122" t="s">
        <v>42</v>
      </c>
      <c r="B11" s="123">
        <v>684</v>
      </c>
      <c r="C11" s="71">
        <v>2949</v>
      </c>
      <c r="D11" s="71">
        <v>2227</v>
      </c>
      <c r="E11" s="71">
        <v>2994</v>
      </c>
      <c r="F11" s="72">
        <v>3533</v>
      </c>
    </row>
    <row r="12" spans="1:8" x14ac:dyDescent="0.3">
      <c r="A12" s="122" t="s">
        <v>43</v>
      </c>
      <c r="B12" s="123">
        <v>69</v>
      </c>
      <c r="C12" s="71">
        <v>3526</v>
      </c>
      <c r="D12" s="71">
        <v>2917</v>
      </c>
      <c r="E12" s="71">
        <v>3323</v>
      </c>
      <c r="F12" s="72">
        <v>4002</v>
      </c>
    </row>
    <row r="13" spans="1:8" x14ac:dyDescent="0.3">
      <c r="A13" s="122" t="s">
        <v>44</v>
      </c>
      <c r="B13" s="123">
        <v>430</v>
      </c>
      <c r="C13" s="71">
        <v>2857</v>
      </c>
      <c r="D13" s="71">
        <v>2449</v>
      </c>
      <c r="E13" s="71">
        <v>2727</v>
      </c>
      <c r="F13" s="72">
        <v>3223</v>
      </c>
    </row>
    <row r="14" spans="1:8" x14ac:dyDescent="0.3">
      <c r="A14" s="122" t="s">
        <v>45</v>
      </c>
      <c r="B14" s="123">
        <v>899</v>
      </c>
      <c r="C14" s="71">
        <v>2319</v>
      </c>
      <c r="D14" s="71">
        <v>2125</v>
      </c>
      <c r="E14" s="71">
        <v>2257</v>
      </c>
      <c r="F14" s="72">
        <v>2610</v>
      </c>
    </row>
    <row r="15" spans="1:8" x14ac:dyDescent="0.3">
      <c r="A15" s="122" t="s">
        <v>46</v>
      </c>
      <c r="B15" s="123">
        <v>41</v>
      </c>
      <c r="C15" s="71">
        <v>2728</v>
      </c>
      <c r="D15" s="71">
        <v>2218</v>
      </c>
      <c r="E15" s="71">
        <v>2647</v>
      </c>
      <c r="F15" s="72">
        <v>3304</v>
      </c>
    </row>
    <row r="16" spans="1:8" x14ac:dyDescent="0.3">
      <c r="A16" s="122" t="s">
        <v>47</v>
      </c>
      <c r="B16" s="123">
        <v>248</v>
      </c>
      <c r="C16" s="71">
        <v>1994</v>
      </c>
      <c r="D16" s="71">
        <v>1864</v>
      </c>
      <c r="E16" s="71">
        <v>1986</v>
      </c>
      <c r="F16" s="72">
        <v>2065</v>
      </c>
    </row>
    <row r="17" spans="1:6" x14ac:dyDescent="0.3">
      <c r="A17" s="122" t="s">
        <v>48</v>
      </c>
      <c r="B17" s="123">
        <v>315</v>
      </c>
      <c r="C17" s="71">
        <v>1885</v>
      </c>
      <c r="D17" s="71">
        <v>1809</v>
      </c>
      <c r="E17" s="71">
        <v>1880</v>
      </c>
      <c r="F17" s="72">
        <v>1991</v>
      </c>
    </row>
    <row r="18" spans="1:6" x14ac:dyDescent="0.3">
      <c r="A18" s="122" t="s">
        <v>49</v>
      </c>
      <c r="B18" s="123">
        <v>31</v>
      </c>
      <c r="C18" s="71">
        <v>2160</v>
      </c>
      <c r="D18" s="71">
        <v>1691</v>
      </c>
      <c r="E18" s="71">
        <v>1810</v>
      </c>
      <c r="F18" s="72">
        <v>3200</v>
      </c>
    </row>
    <row r="19" spans="1:6" x14ac:dyDescent="0.3">
      <c r="A19" s="122" t="s">
        <v>50</v>
      </c>
      <c r="B19" s="123">
        <v>38</v>
      </c>
      <c r="C19" s="71">
        <v>3272</v>
      </c>
      <c r="D19" s="71">
        <v>2833</v>
      </c>
      <c r="E19" s="71">
        <v>3274</v>
      </c>
      <c r="F19" s="72">
        <v>3863</v>
      </c>
    </row>
    <row r="20" spans="1:6" x14ac:dyDescent="0.3">
      <c r="A20" s="122" t="s">
        <v>51</v>
      </c>
      <c r="B20" s="123">
        <v>148</v>
      </c>
      <c r="C20" s="71">
        <v>2791</v>
      </c>
      <c r="D20" s="71">
        <v>2380</v>
      </c>
      <c r="E20" s="71">
        <v>2659</v>
      </c>
      <c r="F20" s="72">
        <v>3449</v>
      </c>
    </row>
    <row r="21" spans="1:6" x14ac:dyDescent="0.3">
      <c r="A21" s="122" t="s">
        <v>52</v>
      </c>
      <c r="B21" s="123">
        <v>286</v>
      </c>
      <c r="C21" s="71">
        <v>2386</v>
      </c>
      <c r="D21" s="71">
        <v>2079</v>
      </c>
      <c r="E21" s="71">
        <v>2334</v>
      </c>
      <c r="F21" s="72">
        <v>2708</v>
      </c>
    </row>
    <row r="22" spans="1:6" x14ac:dyDescent="0.3">
      <c r="A22" s="122" t="s">
        <v>53</v>
      </c>
      <c r="B22" s="123">
        <v>1395</v>
      </c>
      <c r="C22" s="71">
        <v>2079</v>
      </c>
      <c r="D22" s="71">
        <v>1926</v>
      </c>
      <c r="E22" s="71">
        <v>2075</v>
      </c>
      <c r="F22" s="72">
        <v>2230</v>
      </c>
    </row>
    <row r="23" spans="1:6" x14ac:dyDescent="0.3">
      <c r="A23" s="122" t="s">
        <v>54</v>
      </c>
      <c r="B23" s="123">
        <v>1088</v>
      </c>
      <c r="C23" s="71">
        <v>1955</v>
      </c>
      <c r="D23" s="71">
        <v>1864</v>
      </c>
      <c r="E23" s="71">
        <v>1950</v>
      </c>
      <c r="F23" s="72">
        <v>2040</v>
      </c>
    </row>
    <row r="24" spans="1:6" x14ac:dyDescent="0.3">
      <c r="A24" s="122" t="s">
        <v>55</v>
      </c>
      <c r="B24" s="123">
        <v>32</v>
      </c>
      <c r="C24" s="71">
        <v>3313</v>
      </c>
      <c r="D24" s="71">
        <v>2815</v>
      </c>
      <c r="E24" s="71">
        <v>3164</v>
      </c>
      <c r="F24" s="72">
        <v>4224</v>
      </c>
    </row>
    <row r="25" spans="1:6" x14ac:dyDescent="0.3">
      <c r="A25" s="122" t="s">
        <v>56</v>
      </c>
      <c r="B25" s="123">
        <v>134</v>
      </c>
      <c r="C25" s="71">
        <v>2568</v>
      </c>
      <c r="D25" s="71">
        <v>2156</v>
      </c>
      <c r="E25" s="71">
        <v>2421</v>
      </c>
      <c r="F25" s="72">
        <v>3194</v>
      </c>
    </row>
    <row r="26" spans="1:6" x14ac:dyDescent="0.3">
      <c r="A26" s="122" t="s">
        <v>57</v>
      </c>
      <c r="B26" s="123">
        <v>2569</v>
      </c>
      <c r="C26" s="71">
        <v>1967</v>
      </c>
      <c r="D26" s="71">
        <v>1864</v>
      </c>
      <c r="E26" s="71">
        <v>1976</v>
      </c>
      <c r="F26" s="72">
        <v>2076</v>
      </c>
    </row>
    <row r="27" spans="1:6" x14ac:dyDescent="0.3">
      <c r="A27" s="122" t="s">
        <v>58</v>
      </c>
      <c r="B27" s="123">
        <v>109</v>
      </c>
      <c r="C27" s="71">
        <v>2128</v>
      </c>
      <c r="D27" s="71">
        <v>1814</v>
      </c>
      <c r="E27" s="71">
        <v>2045</v>
      </c>
      <c r="F27" s="72">
        <v>2424</v>
      </c>
    </row>
    <row r="28" spans="1:6" x14ac:dyDescent="0.3">
      <c r="A28" s="122" t="s">
        <v>59</v>
      </c>
      <c r="B28" s="123">
        <v>15</v>
      </c>
      <c r="C28" s="71">
        <v>4438</v>
      </c>
      <c r="D28" s="71"/>
      <c r="E28" s="71">
        <v>4647</v>
      </c>
      <c r="F28" s="72"/>
    </row>
    <row r="29" spans="1:6" x14ac:dyDescent="0.3">
      <c r="A29" s="122" t="s">
        <v>60</v>
      </c>
      <c r="B29" s="123">
        <v>4</v>
      </c>
      <c r="C29" s="71"/>
      <c r="D29" s="71"/>
      <c r="E29" s="71"/>
      <c r="F29" s="72"/>
    </row>
    <row r="30" spans="1:6" x14ac:dyDescent="0.3">
      <c r="A30" s="122" t="s">
        <v>61</v>
      </c>
      <c r="B30" s="123">
        <v>18</v>
      </c>
      <c r="C30" s="71">
        <v>3031</v>
      </c>
      <c r="D30" s="71">
        <v>2339</v>
      </c>
      <c r="E30" s="71">
        <v>3000</v>
      </c>
      <c r="F30" s="72">
        <v>3886</v>
      </c>
    </row>
    <row r="31" spans="1:6" x14ac:dyDescent="0.3">
      <c r="A31" s="122" t="s">
        <v>62</v>
      </c>
      <c r="B31" s="123">
        <v>4</v>
      </c>
      <c r="C31" s="71"/>
      <c r="D31" s="71"/>
      <c r="E31" s="71"/>
      <c r="F31" s="72"/>
    </row>
    <row r="32" spans="1:6" x14ac:dyDescent="0.3">
      <c r="A32" s="122" t="s">
        <v>63</v>
      </c>
      <c r="B32" s="123">
        <v>187</v>
      </c>
      <c r="C32" s="71">
        <v>2650</v>
      </c>
      <c r="D32" s="71">
        <v>2339</v>
      </c>
      <c r="E32" s="71">
        <v>2569</v>
      </c>
      <c r="F32" s="72">
        <v>3223</v>
      </c>
    </row>
    <row r="33" spans="1:6" x14ac:dyDescent="0.3">
      <c r="A33" s="122" t="s">
        <v>64</v>
      </c>
      <c r="B33" s="123">
        <v>252</v>
      </c>
      <c r="C33" s="71">
        <v>2525</v>
      </c>
      <c r="D33" s="71">
        <v>2224</v>
      </c>
      <c r="E33" s="71">
        <v>2497</v>
      </c>
      <c r="F33" s="72">
        <v>2763</v>
      </c>
    </row>
    <row r="34" spans="1:6" x14ac:dyDescent="0.3">
      <c r="A34" s="122" t="s">
        <v>65</v>
      </c>
      <c r="B34" s="123">
        <v>379</v>
      </c>
      <c r="C34" s="71">
        <v>2273</v>
      </c>
      <c r="D34" s="71">
        <v>2106</v>
      </c>
      <c r="E34" s="71">
        <v>2226</v>
      </c>
      <c r="F34" s="72">
        <v>2610</v>
      </c>
    </row>
    <row r="35" spans="1:6" x14ac:dyDescent="0.3">
      <c r="A35" s="122" t="s">
        <v>66</v>
      </c>
      <c r="B35" s="123">
        <v>892</v>
      </c>
      <c r="C35" s="71">
        <v>1989</v>
      </c>
      <c r="D35" s="71">
        <v>1892</v>
      </c>
      <c r="E35" s="71">
        <v>1973</v>
      </c>
      <c r="F35" s="72">
        <v>2061</v>
      </c>
    </row>
    <row r="36" spans="1:6" x14ac:dyDescent="0.3">
      <c r="A36" s="122" t="s">
        <v>67</v>
      </c>
      <c r="B36" s="123">
        <v>14</v>
      </c>
      <c r="C36" s="71">
        <v>2957</v>
      </c>
      <c r="D36" s="71"/>
      <c r="E36" s="71">
        <v>2967</v>
      </c>
      <c r="F36" s="80"/>
    </row>
    <row r="37" spans="1:6" x14ac:dyDescent="0.3">
      <c r="A37" s="122" t="s">
        <v>68</v>
      </c>
      <c r="B37" s="123">
        <v>2</v>
      </c>
      <c r="C37" s="71"/>
      <c r="D37" s="71"/>
      <c r="E37" s="71"/>
      <c r="F37" s="80"/>
    </row>
    <row r="38" spans="1:6" x14ac:dyDescent="0.3">
      <c r="A38" s="122" t="s">
        <v>69</v>
      </c>
      <c r="B38" s="123">
        <v>194</v>
      </c>
      <c r="C38" s="71">
        <v>4408</v>
      </c>
      <c r="D38" s="71">
        <v>3446</v>
      </c>
      <c r="E38" s="71">
        <v>4280</v>
      </c>
      <c r="F38" s="80">
        <v>5455</v>
      </c>
    </row>
    <row r="39" spans="1:6" x14ac:dyDescent="0.3">
      <c r="A39" s="122" t="s">
        <v>70</v>
      </c>
      <c r="B39" s="123">
        <v>378</v>
      </c>
      <c r="C39" s="71">
        <v>3637</v>
      </c>
      <c r="D39" s="71">
        <v>2948</v>
      </c>
      <c r="E39" s="71">
        <v>3585</v>
      </c>
      <c r="F39" s="80">
        <v>4438</v>
      </c>
    </row>
    <row r="40" spans="1:6" x14ac:dyDescent="0.3">
      <c r="A40" s="122" t="s">
        <v>71</v>
      </c>
      <c r="B40" s="123">
        <v>399</v>
      </c>
      <c r="C40" s="71">
        <v>3210</v>
      </c>
      <c r="D40" s="71">
        <v>2571</v>
      </c>
      <c r="E40" s="71">
        <v>3135</v>
      </c>
      <c r="F40" s="72">
        <v>3811</v>
      </c>
    </row>
    <row r="41" spans="1:6" x14ac:dyDescent="0.3">
      <c r="A41" s="122" t="s">
        <v>72</v>
      </c>
      <c r="B41" s="123">
        <v>1074</v>
      </c>
      <c r="C41" s="71">
        <v>2577</v>
      </c>
      <c r="D41" s="71">
        <v>2203</v>
      </c>
      <c r="E41" s="71">
        <v>2527</v>
      </c>
      <c r="F41" s="72">
        <v>2966</v>
      </c>
    </row>
    <row r="42" spans="1:6" x14ac:dyDescent="0.3">
      <c r="A42" s="122" t="s">
        <v>73</v>
      </c>
      <c r="B42" s="123">
        <v>1096</v>
      </c>
      <c r="C42" s="71">
        <v>2300</v>
      </c>
      <c r="D42" s="71">
        <v>2010</v>
      </c>
      <c r="E42" s="71">
        <v>2219</v>
      </c>
      <c r="F42" s="72">
        <v>2646</v>
      </c>
    </row>
    <row r="43" spans="1:6" x14ac:dyDescent="0.3">
      <c r="A43" s="122" t="s">
        <v>74</v>
      </c>
      <c r="B43" s="123">
        <v>1041</v>
      </c>
      <c r="C43" s="71">
        <v>2129</v>
      </c>
      <c r="D43" s="71">
        <v>1861</v>
      </c>
      <c r="E43" s="71">
        <v>2020</v>
      </c>
      <c r="F43" s="72">
        <v>2585</v>
      </c>
    </row>
    <row r="44" spans="1:6" x14ac:dyDescent="0.3">
      <c r="A44" s="122" t="s">
        <v>75</v>
      </c>
      <c r="B44" s="123">
        <v>1739</v>
      </c>
      <c r="C44" s="71">
        <v>2643</v>
      </c>
      <c r="D44" s="71">
        <v>2246</v>
      </c>
      <c r="E44" s="71">
        <v>2530</v>
      </c>
      <c r="F44" s="72">
        <v>3153</v>
      </c>
    </row>
    <row r="45" spans="1:6" x14ac:dyDescent="0.3">
      <c r="A45" s="122" t="s">
        <v>76</v>
      </c>
      <c r="B45" s="123">
        <v>779</v>
      </c>
      <c r="C45" s="71">
        <v>2578</v>
      </c>
      <c r="D45" s="71">
        <v>2251</v>
      </c>
      <c r="E45" s="71">
        <v>2449</v>
      </c>
      <c r="F45" s="72">
        <v>3049</v>
      </c>
    </row>
    <row r="46" spans="1:6" x14ac:dyDescent="0.3">
      <c r="A46" s="122" t="s">
        <v>77</v>
      </c>
      <c r="B46" s="123">
        <v>33</v>
      </c>
      <c r="C46" s="71">
        <v>2847</v>
      </c>
      <c r="D46" s="71">
        <v>2168</v>
      </c>
      <c r="E46" s="71">
        <v>2737</v>
      </c>
      <c r="F46" s="72">
        <v>3774</v>
      </c>
    </row>
    <row r="47" spans="1:6" x14ac:dyDescent="0.3">
      <c r="A47" s="122" t="s">
        <v>78</v>
      </c>
      <c r="B47" s="123">
        <v>273</v>
      </c>
      <c r="C47" s="71">
        <v>2497</v>
      </c>
      <c r="D47" s="71">
        <v>2062</v>
      </c>
      <c r="E47" s="71">
        <v>2337</v>
      </c>
      <c r="F47" s="72">
        <v>3097</v>
      </c>
    </row>
    <row r="48" spans="1:6" ht="15" thickBot="1" x14ac:dyDescent="0.35">
      <c r="A48" s="124" t="s">
        <v>438</v>
      </c>
      <c r="B48" s="125">
        <v>24725</v>
      </c>
      <c r="C48" s="126">
        <v>2779</v>
      </c>
      <c r="D48" s="126">
        <v>1926</v>
      </c>
      <c r="E48" s="126">
        <v>2400</v>
      </c>
      <c r="F48" s="88">
        <v>4090</v>
      </c>
    </row>
    <row r="49" spans="1:9" x14ac:dyDescent="0.3">
      <c r="I49" s="127"/>
    </row>
    <row r="50" spans="1:9" x14ac:dyDescent="0.3">
      <c r="A50" t="s">
        <v>439</v>
      </c>
      <c r="I50" s="127"/>
    </row>
    <row r="51" spans="1:9" x14ac:dyDescent="0.3">
      <c r="I51" s="127"/>
    </row>
    <row r="52" spans="1:9" x14ac:dyDescent="0.3">
      <c r="I52" s="1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529B-C73C-4811-BB8B-29D8841B1CD3}">
  <dimension ref="A1:I47"/>
  <sheetViews>
    <sheetView topLeftCell="A3" workbookViewId="0">
      <selection activeCell="H13" sqref="H13"/>
    </sheetView>
  </sheetViews>
  <sheetFormatPr defaultColWidth="8.88671875" defaultRowHeight="14.4" x14ac:dyDescent="0.3"/>
  <cols>
    <col min="1" max="1" width="12.5546875" customWidth="1"/>
    <col min="2" max="2" width="15" customWidth="1"/>
    <col min="6" max="6" width="10.109375" customWidth="1"/>
  </cols>
  <sheetData>
    <row r="1" spans="1:9" x14ac:dyDescent="0.3">
      <c r="A1" s="1" t="s">
        <v>440</v>
      </c>
      <c r="I1" s="49"/>
    </row>
    <row r="2" spans="1:9" x14ac:dyDescent="0.3">
      <c r="A2" s="26" t="s">
        <v>18</v>
      </c>
      <c r="I2" s="49"/>
    </row>
    <row r="3" spans="1:9" ht="15" thickBot="1" x14ac:dyDescent="0.35">
      <c r="A3" s="2"/>
      <c r="G3" s="2"/>
    </row>
    <row r="4" spans="1:9" x14ac:dyDescent="0.3">
      <c r="A4" s="128" t="s">
        <v>441</v>
      </c>
      <c r="B4" s="129"/>
      <c r="C4" s="181" t="s">
        <v>442</v>
      </c>
      <c r="D4" s="182"/>
      <c r="E4" s="182"/>
      <c r="F4" s="130" t="s">
        <v>12</v>
      </c>
    </row>
    <row r="5" spans="1:9" ht="15" thickBot="1" x14ac:dyDescent="0.35">
      <c r="A5" s="131"/>
      <c r="B5" s="132"/>
      <c r="C5" s="133">
        <v>0</v>
      </c>
      <c r="D5" s="134">
        <v>1</v>
      </c>
      <c r="E5" s="134">
        <v>2</v>
      </c>
      <c r="F5" s="135"/>
    </row>
    <row r="6" spans="1:9" ht="28.8" x14ac:dyDescent="0.3">
      <c r="A6" s="136" t="s">
        <v>31</v>
      </c>
      <c r="B6" s="137" t="s">
        <v>37</v>
      </c>
      <c r="C6" s="107">
        <v>1689</v>
      </c>
      <c r="D6" s="107">
        <v>225</v>
      </c>
      <c r="E6" s="107">
        <v>823</v>
      </c>
      <c r="F6" s="72">
        <v>2737</v>
      </c>
      <c r="G6" s="138"/>
      <c r="H6" s="138"/>
      <c r="I6" s="138"/>
    </row>
    <row r="7" spans="1:9" x14ac:dyDescent="0.3">
      <c r="A7" s="106"/>
      <c r="B7" s="139">
        <v>999</v>
      </c>
      <c r="C7" s="107">
        <v>1595</v>
      </c>
      <c r="D7" s="107">
        <v>119</v>
      </c>
      <c r="E7" s="107">
        <v>393</v>
      </c>
      <c r="F7" s="72">
        <v>2107</v>
      </c>
      <c r="G7" s="138"/>
      <c r="H7" s="138"/>
      <c r="I7" s="138"/>
    </row>
    <row r="8" spans="1:9" x14ac:dyDescent="0.3">
      <c r="A8" s="136"/>
      <c r="B8" s="140" t="s">
        <v>40</v>
      </c>
      <c r="C8" s="107">
        <v>248</v>
      </c>
      <c r="D8" s="107">
        <v>60</v>
      </c>
      <c r="E8" s="107">
        <v>547</v>
      </c>
      <c r="F8" s="72">
        <v>855</v>
      </c>
      <c r="G8" s="138"/>
      <c r="H8" s="138"/>
      <c r="I8" s="138"/>
    </row>
    <row r="9" spans="1:9" x14ac:dyDescent="0.3">
      <c r="A9" s="136"/>
      <c r="B9" s="140" t="s">
        <v>41</v>
      </c>
      <c r="C9" s="107">
        <v>363</v>
      </c>
      <c r="D9" s="107">
        <v>246</v>
      </c>
      <c r="E9" s="107">
        <v>1128</v>
      </c>
      <c r="F9" s="72">
        <v>1737</v>
      </c>
      <c r="G9" s="138"/>
      <c r="H9" s="138"/>
      <c r="I9" s="138"/>
    </row>
    <row r="10" spans="1:9" x14ac:dyDescent="0.3">
      <c r="A10" s="136"/>
      <c r="B10" s="140" t="s">
        <v>42</v>
      </c>
      <c r="C10" s="107">
        <v>236</v>
      </c>
      <c r="D10" s="107">
        <v>100</v>
      </c>
      <c r="E10" s="107">
        <v>348</v>
      </c>
      <c r="F10" s="72">
        <v>684</v>
      </c>
      <c r="G10" s="138"/>
      <c r="H10" s="138"/>
      <c r="I10" s="138"/>
    </row>
    <row r="11" spans="1:9" x14ac:dyDescent="0.3">
      <c r="A11" s="136"/>
      <c r="B11" s="140" t="s">
        <v>43</v>
      </c>
      <c r="C11" s="107">
        <v>6</v>
      </c>
      <c r="D11" s="107">
        <v>3</v>
      </c>
      <c r="E11" s="107">
        <v>60</v>
      </c>
      <c r="F11" s="72">
        <v>69</v>
      </c>
      <c r="G11" s="138"/>
      <c r="H11" s="138"/>
      <c r="I11" s="138"/>
    </row>
    <row r="12" spans="1:9" x14ac:dyDescent="0.3">
      <c r="A12" s="136"/>
      <c r="B12" s="140" t="s">
        <v>44</v>
      </c>
      <c r="C12" s="107">
        <v>101</v>
      </c>
      <c r="D12" s="107">
        <v>58</v>
      </c>
      <c r="E12" s="107">
        <v>271</v>
      </c>
      <c r="F12" s="72">
        <v>430</v>
      </c>
      <c r="G12" s="138"/>
      <c r="H12" s="138"/>
      <c r="I12" s="138"/>
    </row>
    <row r="13" spans="1:9" x14ac:dyDescent="0.3">
      <c r="A13" s="136"/>
      <c r="B13" s="140" t="s">
        <v>45</v>
      </c>
      <c r="C13" s="107">
        <v>370</v>
      </c>
      <c r="D13" s="107">
        <v>152</v>
      </c>
      <c r="E13" s="107">
        <v>377</v>
      </c>
      <c r="F13" s="72">
        <v>899</v>
      </c>
      <c r="G13" s="138"/>
      <c r="H13" s="138"/>
      <c r="I13" s="138"/>
    </row>
    <row r="14" spans="1:9" x14ac:dyDescent="0.3">
      <c r="A14" s="136"/>
      <c r="B14" s="140" t="s">
        <v>46</v>
      </c>
      <c r="C14" s="107">
        <v>4</v>
      </c>
      <c r="D14" s="107">
        <v>10</v>
      </c>
      <c r="E14" s="107">
        <v>27</v>
      </c>
      <c r="F14" s="72">
        <v>41</v>
      </c>
      <c r="G14" s="138"/>
      <c r="H14" s="138"/>
      <c r="I14" s="138"/>
    </row>
    <row r="15" spans="1:9" x14ac:dyDescent="0.3">
      <c r="A15" s="136"/>
      <c r="B15" s="140" t="s">
        <v>47</v>
      </c>
      <c r="C15" s="107">
        <v>57</v>
      </c>
      <c r="D15" s="107">
        <v>51</v>
      </c>
      <c r="E15" s="107">
        <v>140</v>
      </c>
      <c r="F15" s="72">
        <v>248</v>
      </c>
      <c r="G15" s="138"/>
      <c r="H15" s="138"/>
      <c r="I15" s="138"/>
    </row>
    <row r="16" spans="1:9" x14ac:dyDescent="0.3">
      <c r="A16" s="136"/>
      <c r="B16" s="140" t="s">
        <v>48</v>
      </c>
      <c r="C16" s="107">
        <v>124</v>
      </c>
      <c r="D16" s="107">
        <v>62</v>
      </c>
      <c r="E16" s="107">
        <v>129</v>
      </c>
      <c r="F16" s="72">
        <v>315</v>
      </c>
      <c r="G16" s="138"/>
      <c r="H16" s="138"/>
      <c r="I16" s="138"/>
    </row>
    <row r="17" spans="1:9" x14ac:dyDescent="0.3">
      <c r="A17" s="136"/>
      <c r="B17" s="140" t="s">
        <v>49</v>
      </c>
      <c r="C17" s="107">
        <v>25</v>
      </c>
      <c r="D17" s="107">
        <v>4</v>
      </c>
      <c r="E17" s="107">
        <v>2</v>
      </c>
      <c r="F17" s="72">
        <v>31</v>
      </c>
      <c r="G17" s="138"/>
      <c r="H17" s="138"/>
      <c r="I17" s="138"/>
    </row>
    <row r="18" spans="1:9" x14ac:dyDescent="0.3">
      <c r="A18" s="136"/>
      <c r="B18" s="140" t="s">
        <v>50</v>
      </c>
      <c r="C18" s="107">
        <v>1</v>
      </c>
      <c r="D18" s="107">
        <v>1</v>
      </c>
      <c r="E18" s="107">
        <v>36</v>
      </c>
      <c r="F18" s="72">
        <v>38</v>
      </c>
      <c r="G18" s="138"/>
      <c r="H18" s="138"/>
      <c r="I18" s="138"/>
    </row>
    <row r="19" spans="1:9" x14ac:dyDescent="0.3">
      <c r="A19" s="136"/>
      <c r="B19" s="140" t="s">
        <v>51</v>
      </c>
      <c r="C19" s="107">
        <v>5</v>
      </c>
      <c r="D19" s="107">
        <v>5</v>
      </c>
      <c r="E19" s="107">
        <v>138</v>
      </c>
      <c r="F19" s="72">
        <v>148</v>
      </c>
      <c r="G19" s="138"/>
      <c r="H19" s="138"/>
      <c r="I19" s="138"/>
    </row>
    <row r="20" spans="1:9" x14ac:dyDescent="0.3">
      <c r="A20" s="136"/>
      <c r="B20" s="140" t="s">
        <v>52</v>
      </c>
      <c r="C20" s="107">
        <v>19</v>
      </c>
      <c r="D20" s="107">
        <v>14</v>
      </c>
      <c r="E20" s="107">
        <v>253</v>
      </c>
      <c r="F20" s="72">
        <v>286</v>
      </c>
      <c r="G20" s="138"/>
      <c r="H20" s="138"/>
      <c r="I20" s="138"/>
    </row>
    <row r="21" spans="1:9" x14ac:dyDescent="0.3">
      <c r="A21" s="136"/>
      <c r="B21" s="140" t="s">
        <v>53</v>
      </c>
      <c r="C21" s="107">
        <v>196</v>
      </c>
      <c r="D21" s="107">
        <v>156</v>
      </c>
      <c r="E21" s="107">
        <v>1043</v>
      </c>
      <c r="F21" s="72">
        <v>1395</v>
      </c>
      <c r="G21" s="138"/>
      <c r="H21" s="138"/>
      <c r="I21" s="138"/>
    </row>
    <row r="22" spans="1:9" x14ac:dyDescent="0.3">
      <c r="A22" s="136"/>
      <c r="B22" s="140" t="s">
        <v>54</v>
      </c>
      <c r="C22" s="107">
        <v>278</v>
      </c>
      <c r="D22" s="107">
        <v>136</v>
      </c>
      <c r="E22" s="107">
        <v>674</v>
      </c>
      <c r="F22" s="72">
        <v>1088</v>
      </c>
      <c r="G22" s="138"/>
      <c r="H22" s="138"/>
      <c r="I22" s="138"/>
    </row>
    <row r="23" spans="1:9" x14ac:dyDescent="0.3">
      <c r="A23" s="136"/>
      <c r="B23" s="140" t="s">
        <v>55</v>
      </c>
      <c r="C23" s="107">
        <v>4</v>
      </c>
      <c r="D23" s="107">
        <v>2</v>
      </c>
      <c r="E23" s="107">
        <v>26</v>
      </c>
      <c r="F23" s="72">
        <v>32</v>
      </c>
      <c r="G23" s="138"/>
      <c r="H23" s="138"/>
      <c r="I23" s="138"/>
    </row>
    <row r="24" spans="1:9" x14ac:dyDescent="0.3">
      <c r="A24" s="136"/>
      <c r="B24" s="140" t="s">
        <v>56</v>
      </c>
      <c r="C24" s="107">
        <v>13</v>
      </c>
      <c r="D24" s="107">
        <v>27</v>
      </c>
      <c r="E24" s="107">
        <v>94</v>
      </c>
      <c r="F24" s="72">
        <v>134</v>
      </c>
      <c r="G24" s="138"/>
      <c r="H24" s="138"/>
      <c r="I24" s="138"/>
    </row>
    <row r="25" spans="1:9" x14ac:dyDescent="0.3">
      <c r="A25" s="136"/>
      <c r="B25" s="140" t="s">
        <v>57</v>
      </c>
      <c r="C25" s="107">
        <v>768</v>
      </c>
      <c r="D25" s="107">
        <v>466</v>
      </c>
      <c r="E25" s="107">
        <v>1335</v>
      </c>
      <c r="F25" s="72">
        <v>2569</v>
      </c>
      <c r="G25" s="138"/>
      <c r="H25" s="138"/>
      <c r="I25" s="138"/>
    </row>
    <row r="26" spans="1:9" x14ac:dyDescent="0.3">
      <c r="A26" s="136"/>
      <c r="B26" s="140" t="s">
        <v>58</v>
      </c>
      <c r="C26" s="107">
        <v>73</v>
      </c>
      <c r="D26" s="107">
        <v>12</v>
      </c>
      <c r="E26" s="107">
        <v>24</v>
      </c>
      <c r="F26" s="72">
        <v>109</v>
      </c>
      <c r="G26" s="138"/>
      <c r="H26" s="138"/>
      <c r="I26" s="138"/>
    </row>
    <row r="27" spans="1:9" x14ac:dyDescent="0.3">
      <c r="A27" s="136"/>
      <c r="B27" s="140" t="s">
        <v>59</v>
      </c>
      <c r="C27" s="107">
        <v>7</v>
      </c>
      <c r="D27" s="107">
        <v>1</v>
      </c>
      <c r="E27" s="107">
        <v>7</v>
      </c>
      <c r="F27" s="72">
        <v>15</v>
      </c>
      <c r="G27" s="138"/>
      <c r="H27" s="138"/>
      <c r="I27" s="138"/>
    </row>
    <row r="28" spans="1:9" x14ac:dyDescent="0.3">
      <c r="A28" s="136"/>
      <c r="B28" s="140" t="s">
        <v>60</v>
      </c>
      <c r="C28" s="107">
        <v>0</v>
      </c>
      <c r="D28" s="107">
        <v>0</v>
      </c>
      <c r="E28" s="107">
        <v>4</v>
      </c>
      <c r="F28" s="72">
        <v>4</v>
      </c>
      <c r="G28" s="138"/>
      <c r="H28" s="138"/>
      <c r="I28" s="138"/>
    </row>
    <row r="29" spans="1:9" x14ac:dyDescent="0.3">
      <c r="A29" s="136"/>
      <c r="B29" s="140" t="s">
        <v>61</v>
      </c>
      <c r="C29" s="107">
        <v>6</v>
      </c>
      <c r="D29" s="107">
        <v>1</v>
      </c>
      <c r="E29" s="107">
        <v>11</v>
      </c>
      <c r="F29" s="72">
        <v>18</v>
      </c>
      <c r="G29" s="138"/>
      <c r="H29" s="138"/>
      <c r="I29" s="138"/>
    </row>
    <row r="30" spans="1:9" x14ac:dyDescent="0.3">
      <c r="A30" s="136"/>
      <c r="B30" s="140" t="s">
        <v>62</v>
      </c>
      <c r="C30" s="107">
        <v>2</v>
      </c>
      <c r="D30" s="107">
        <v>0</v>
      </c>
      <c r="E30" s="107">
        <v>2</v>
      </c>
      <c r="F30" s="72">
        <v>4</v>
      </c>
      <c r="G30" s="138"/>
      <c r="H30" s="138"/>
      <c r="I30" s="138"/>
    </row>
    <row r="31" spans="1:9" x14ac:dyDescent="0.3">
      <c r="A31" s="136"/>
      <c r="B31" s="140" t="s">
        <v>63</v>
      </c>
      <c r="C31" s="107">
        <v>39</v>
      </c>
      <c r="D31" s="107">
        <v>32</v>
      </c>
      <c r="E31" s="107">
        <v>116</v>
      </c>
      <c r="F31" s="72">
        <v>187</v>
      </c>
      <c r="G31" s="138"/>
      <c r="H31" s="138"/>
      <c r="I31" s="138"/>
    </row>
    <row r="32" spans="1:9" x14ac:dyDescent="0.3">
      <c r="A32" s="136"/>
      <c r="B32" s="140" t="s">
        <v>64</v>
      </c>
      <c r="C32" s="107">
        <v>66</v>
      </c>
      <c r="D32" s="107">
        <v>47</v>
      </c>
      <c r="E32" s="107">
        <v>139</v>
      </c>
      <c r="F32" s="72">
        <v>252</v>
      </c>
      <c r="G32" s="138"/>
      <c r="H32" s="138"/>
      <c r="I32" s="138"/>
    </row>
    <row r="33" spans="1:9" x14ac:dyDescent="0.3">
      <c r="A33" s="136"/>
      <c r="B33" s="140" t="s">
        <v>65</v>
      </c>
      <c r="C33" s="107">
        <v>117</v>
      </c>
      <c r="D33" s="107">
        <v>58</v>
      </c>
      <c r="E33" s="107">
        <v>204</v>
      </c>
      <c r="F33" s="72">
        <v>379</v>
      </c>
      <c r="G33" s="138"/>
      <c r="H33" s="138"/>
      <c r="I33" s="138"/>
    </row>
    <row r="34" spans="1:9" x14ac:dyDescent="0.3">
      <c r="A34" s="136"/>
      <c r="B34" s="140" t="s">
        <v>66</v>
      </c>
      <c r="C34" s="107">
        <v>283</v>
      </c>
      <c r="D34" s="107">
        <v>157</v>
      </c>
      <c r="E34" s="107">
        <v>452</v>
      </c>
      <c r="F34" s="72">
        <v>892</v>
      </c>
      <c r="G34" s="138"/>
      <c r="H34" s="138"/>
      <c r="I34" s="138"/>
    </row>
    <row r="35" spans="1:9" x14ac:dyDescent="0.3">
      <c r="A35" s="136"/>
      <c r="B35" s="140" t="s">
        <v>67</v>
      </c>
      <c r="C35" s="107">
        <v>3</v>
      </c>
      <c r="D35" s="107">
        <v>1</v>
      </c>
      <c r="E35" s="107">
        <v>10</v>
      </c>
      <c r="F35" s="72">
        <v>14</v>
      </c>
      <c r="G35" s="138"/>
      <c r="H35" s="138"/>
      <c r="I35" s="138"/>
    </row>
    <row r="36" spans="1:9" x14ac:dyDescent="0.3">
      <c r="A36" s="136"/>
      <c r="B36" s="140" t="s">
        <v>68</v>
      </c>
      <c r="C36" s="107">
        <v>0</v>
      </c>
      <c r="D36" s="107">
        <v>0</v>
      </c>
      <c r="E36" s="107">
        <v>2</v>
      </c>
      <c r="F36" s="72">
        <v>2</v>
      </c>
      <c r="G36" s="138"/>
      <c r="H36" s="138"/>
      <c r="I36" s="138"/>
    </row>
    <row r="37" spans="1:9" x14ac:dyDescent="0.3">
      <c r="A37" s="136"/>
      <c r="B37" s="140" t="s">
        <v>69</v>
      </c>
      <c r="C37" s="107">
        <v>29</v>
      </c>
      <c r="D37" s="107">
        <v>14</v>
      </c>
      <c r="E37" s="107">
        <v>151</v>
      </c>
      <c r="F37" s="72">
        <v>194</v>
      </c>
      <c r="G37" s="138"/>
      <c r="H37" s="138"/>
      <c r="I37" s="138"/>
    </row>
    <row r="38" spans="1:9" x14ac:dyDescent="0.3">
      <c r="A38" s="136"/>
      <c r="B38" s="140" t="s">
        <v>70</v>
      </c>
      <c r="C38" s="107">
        <v>71</v>
      </c>
      <c r="D38" s="107">
        <v>50</v>
      </c>
      <c r="E38" s="107">
        <v>257</v>
      </c>
      <c r="F38" s="72">
        <v>378</v>
      </c>
      <c r="G38" s="138"/>
      <c r="H38" s="138"/>
      <c r="I38" s="138"/>
    </row>
    <row r="39" spans="1:9" x14ac:dyDescent="0.3">
      <c r="A39" s="136"/>
      <c r="B39" s="140" t="s">
        <v>71</v>
      </c>
      <c r="C39" s="107">
        <v>59</v>
      </c>
      <c r="D39" s="107">
        <v>29</v>
      </c>
      <c r="E39" s="107">
        <v>311</v>
      </c>
      <c r="F39" s="72">
        <v>399</v>
      </c>
      <c r="G39" s="138"/>
      <c r="H39" s="138"/>
      <c r="I39" s="138"/>
    </row>
    <row r="40" spans="1:9" x14ac:dyDescent="0.3">
      <c r="A40" s="136"/>
      <c r="B40" s="140" t="s">
        <v>72</v>
      </c>
      <c r="C40" s="107">
        <v>173</v>
      </c>
      <c r="D40" s="107">
        <v>150</v>
      </c>
      <c r="E40" s="107">
        <v>751</v>
      </c>
      <c r="F40" s="72">
        <v>1074</v>
      </c>
      <c r="G40" s="138"/>
      <c r="H40" s="138"/>
      <c r="I40" s="138"/>
    </row>
    <row r="41" spans="1:9" x14ac:dyDescent="0.3">
      <c r="A41" s="136"/>
      <c r="B41" s="140" t="s">
        <v>73</v>
      </c>
      <c r="C41" s="107">
        <v>321</v>
      </c>
      <c r="D41" s="107">
        <v>165</v>
      </c>
      <c r="E41" s="107">
        <v>610</v>
      </c>
      <c r="F41" s="72">
        <v>1096</v>
      </c>
      <c r="G41" s="138"/>
      <c r="H41" s="138"/>
      <c r="I41" s="138"/>
    </row>
    <row r="42" spans="1:9" x14ac:dyDescent="0.3">
      <c r="A42" s="136"/>
      <c r="B42" s="140" t="s">
        <v>74</v>
      </c>
      <c r="C42" s="107">
        <v>440</v>
      </c>
      <c r="D42" s="107">
        <v>164</v>
      </c>
      <c r="E42" s="107">
        <v>437</v>
      </c>
      <c r="F42" s="72">
        <v>1041</v>
      </c>
      <c r="G42" s="138"/>
      <c r="H42" s="138"/>
      <c r="I42" s="138"/>
    </row>
    <row r="43" spans="1:9" x14ac:dyDescent="0.3">
      <c r="A43" s="136"/>
      <c r="B43" s="140" t="s">
        <v>75</v>
      </c>
      <c r="C43" s="107">
        <v>424</v>
      </c>
      <c r="D43" s="107">
        <v>181</v>
      </c>
      <c r="E43" s="107">
        <v>1134</v>
      </c>
      <c r="F43" s="72">
        <v>1739</v>
      </c>
      <c r="G43" s="138"/>
      <c r="H43" s="138"/>
      <c r="I43" s="138"/>
    </row>
    <row r="44" spans="1:9" x14ac:dyDescent="0.3">
      <c r="A44" s="136"/>
      <c r="B44" s="140" t="s">
        <v>76</v>
      </c>
      <c r="C44" s="107">
        <v>161</v>
      </c>
      <c r="D44" s="107">
        <v>107</v>
      </c>
      <c r="E44" s="107">
        <v>511</v>
      </c>
      <c r="F44" s="72">
        <v>779</v>
      </c>
      <c r="G44" s="138"/>
      <c r="H44" s="138"/>
      <c r="I44" s="138"/>
    </row>
    <row r="45" spans="1:9" x14ac:dyDescent="0.3">
      <c r="A45" s="136"/>
      <c r="B45" s="140" t="s">
        <v>77</v>
      </c>
      <c r="C45" s="107">
        <v>21</v>
      </c>
      <c r="D45" s="107">
        <v>0</v>
      </c>
      <c r="E45" s="107">
        <v>12</v>
      </c>
      <c r="F45" s="72">
        <v>33</v>
      </c>
      <c r="G45" s="138"/>
      <c r="H45" s="138"/>
      <c r="I45" s="138"/>
    </row>
    <row r="46" spans="1:9" x14ac:dyDescent="0.3">
      <c r="A46" s="136"/>
      <c r="B46" s="140" t="s">
        <v>78</v>
      </c>
      <c r="C46" s="107">
        <v>93</v>
      </c>
      <c r="D46" s="107">
        <v>41</v>
      </c>
      <c r="E46" s="107">
        <v>139</v>
      </c>
      <c r="F46" s="72">
        <v>273</v>
      </c>
      <c r="G46" s="138"/>
      <c r="H46" s="138"/>
      <c r="I46" s="138"/>
    </row>
    <row r="47" spans="1:9" ht="15" thickBot="1" x14ac:dyDescent="0.35">
      <c r="A47" s="141"/>
      <c r="B47" s="142" t="s">
        <v>12</v>
      </c>
      <c r="C47" s="143">
        <v>8490</v>
      </c>
      <c r="D47" s="143">
        <v>3107</v>
      </c>
      <c r="E47" s="143">
        <v>13128</v>
      </c>
      <c r="F47" s="144">
        <v>24725</v>
      </c>
      <c r="G47" s="138"/>
    </row>
  </sheetData>
  <mergeCells count="1">
    <mergeCell ref="C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F959-2105-40C2-A891-90127A495748}">
  <dimension ref="A1:M53"/>
  <sheetViews>
    <sheetView workbookViewId="0">
      <selection activeCell="C43" sqref="C43"/>
    </sheetView>
  </sheetViews>
  <sheetFormatPr defaultColWidth="8.88671875" defaultRowHeight="14.4" x14ac:dyDescent="0.3"/>
  <cols>
    <col min="1" max="1" width="59.5546875" style="146" customWidth="1"/>
    <col min="2" max="2" width="11.5546875" style="146" bestFit="1" customWidth="1"/>
    <col min="3" max="3" width="15.5546875" style="146" customWidth="1"/>
    <col min="4" max="5" width="17.44140625" style="146" customWidth="1"/>
    <col min="6" max="6" width="8.88671875" style="146"/>
    <col min="7" max="7" width="15" style="146" customWidth="1"/>
    <col min="8" max="8" width="18.88671875" style="146" customWidth="1"/>
    <col min="9" max="16384" width="8.88671875" style="146"/>
  </cols>
  <sheetData>
    <row r="1" spans="1:7" x14ac:dyDescent="0.3">
      <c r="A1" s="145" t="s">
        <v>443</v>
      </c>
      <c r="D1" s="49"/>
    </row>
    <row r="2" spans="1:7" x14ac:dyDescent="0.3">
      <c r="A2" s="26" t="s">
        <v>18</v>
      </c>
      <c r="D2" s="49"/>
    </row>
    <row r="3" spans="1:7" ht="15" thickBot="1" x14ac:dyDescent="0.35">
      <c r="A3" s="2"/>
    </row>
    <row r="4" spans="1:7" s="148" customFormat="1" ht="28.8" x14ac:dyDescent="0.3">
      <c r="A4" s="174"/>
      <c r="B4" s="172" t="s">
        <v>20</v>
      </c>
      <c r="C4" s="172" t="s">
        <v>444</v>
      </c>
      <c r="D4" s="173" t="s">
        <v>445</v>
      </c>
      <c r="E4" s="147" t="s">
        <v>446</v>
      </c>
    </row>
    <row r="5" spans="1:7" ht="16.350000000000001" customHeight="1" x14ac:dyDescent="0.3">
      <c r="A5" s="106" t="s">
        <v>447</v>
      </c>
      <c r="B5" s="9">
        <v>24725</v>
      </c>
      <c r="C5" s="9">
        <v>2779.1662099999999</v>
      </c>
      <c r="D5" s="9">
        <v>24725</v>
      </c>
      <c r="E5" s="108">
        <v>2779.1662099999999</v>
      </c>
    </row>
    <row r="6" spans="1:7" x14ac:dyDescent="0.3">
      <c r="A6" s="106" t="s">
        <v>448</v>
      </c>
      <c r="B6" s="9">
        <v>24725</v>
      </c>
      <c r="C6" s="9">
        <v>161.17715000000001</v>
      </c>
      <c r="D6" s="9">
        <v>16235</v>
      </c>
      <c r="E6" s="108">
        <v>245.46381</v>
      </c>
    </row>
    <row r="7" spans="1:7" x14ac:dyDescent="0.3">
      <c r="A7" s="106" t="s">
        <v>449</v>
      </c>
      <c r="B7" s="9">
        <v>24725</v>
      </c>
      <c r="C7" s="9">
        <v>5.58453</v>
      </c>
      <c r="D7" s="9">
        <v>856</v>
      </c>
      <c r="E7" s="108">
        <v>161.3056</v>
      </c>
    </row>
    <row r="8" spans="1:7" x14ac:dyDescent="0.3">
      <c r="A8" s="106" t="s">
        <v>450</v>
      </c>
      <c r="B8" s="9">
        <v>24725</v>
      </c>
      <c r="C8" s="9">
        <v>16.540009999999999</v>
      </c>
      <c r="D8" s="9">
        <v>2417</v>
      </c>
      <c r="E8" s="108">
        <v>169.19811000000001</v>
      </c>
    </row>
    <row r="9" spans="1:7" x14ac:dyDescent="0.3">
      <c r="A9" s="106" t="s">
        <v>451</v>
      </c>
      <c r="B9" s="9">
        <v>24725</v>
      </c>
      <c r="C9" s="9">
        <v>1.31199</v>
      </c>
      <c r="D9" s="9">
        <v>483</v>
      </c>
      <c r="E9" s="108">
        <v>67.161429999999996</v>
      </c>
    </row>
    <row r="10" spans="1:7" x14ac:dyDescent="0.3">
      <c r="A10" s="106" t="s">
        <v>452</v>
      </c>
      <c r="B10" s="9">
        <v>24725</v>
      </c>
      <c r="C10" s="9">
        <v>0.84440000000000004</v>
      </c>
      <c r="D10" s="9">
        <v>179</v>
      </c>
      <c r="E10" s="108">
        <v>116.63606</v>
      </c>
    </row>
    <row r="11" spans="1:7" x14ac:dyDescent="0.3">
      <c r="A11" s="106" t="s">
        <v>453</v>
      </c>
      <c r="B11" s="9">
        <v>24725</v>
      </c>
      <c r="C11" s="9">
        <v>7.3580500000000004</v>
      </c>
      <c r="D11" s="9">
        <v>4287</v>
      </c>
      <c r="E11" s="108">
        <v>42.437089999999998</v>
      </c>
    </row>
    <row r="12" spans="1:7" x14ac:dyDescent="0.3">
      <c r="A12" s="106" t="s">
        <v>454</v>
      </c>
      <c r="B12" s="9">
        <v>24725</v>
      </c>
      <c r="C12" s="9">
        <v>5.5243500000000001</v>
      </c>
      <c r="D12" s="9">
        <v>3316</v>
      </c>
      <c r="E12" s="108">
        <v>41.191040000000001</v>
      </c>
    </row>
    <row r="13" spans="1:7" x14ac:dyDescent="0.3">
      <c r="A13" s="106" t="s">
        <v>455</v>
      </c>
      <c r="B13" s="9">
        <v>24725</v>
      </c>
      <c r="C13" s="9">
        <v>42.830069999999999</v>
      </c>
      <c r="D13" s="9">
        <v>3539</v>
      </c>
      <c r="E13" s="108">
        <v>299.22955000000002</v>
      </c>
    </row>
    <row r="14" spans="1:7" x14ac:dyDescent="0.3">
      <c r="A14" s="106" t="s">
        <v>456</v>
      </c>
      <c r="B14" s="9">
        <v>24725</v>
      </c>
      <c r="C14" s="9">
        <v>14.606450000000001</v>
      </c>
      <c r="D14" s="9">
        <v>603</v>
      </c>
      <c r="E14" s="108">
        <v>598.91292999999996</v>
      </c>
      <c r="G14"/>
    </row>
    <row r="15" spans="1:7" x14ac:dyDescent="0.3">
      <c r="A15" s="106" t="s">
        <v>457</v>
      </c>
      <c r="B15" s="9">
        <v>24725</v>
      </c>
      <c r="C15" s="9">
        <v>5.1666400000000001</v>
      </c>
      <c r="D15" s="9">
        <v>241</v>
      </c>
      <c r="E15" s="108">
        <v>530.06291999999996</v>
      </c>
    </row>
    <row r="16" spans="1:7" x14ac:dyDescent="0.3">
      <c r="A16" s="106" t="s">
        <v>458</v>
      </c>
      <c r="B16" s="9">
        <v>24725</v>
      </c>
      <c r="C16" s="9">
        <v>13.84172</v>
      </c>
      <c r="D16" s="9">
        <v>3088</v>
      </c>
      <c r="E16" s="108">
        <v>110.8279</v>
      </c>
    </row>
    <row r="17" spans="1:13" x14ac:dyDescent="0.3">
      <c r="A17" s="106" t="s">
        <v>459</v>
      </c>
      <c r="B17" s="9">
        <v>24725</v>
      </c>
      <c r="C17" s="9">
        <v>2.6585800000000002</v>
      </c>
      <c r="D17" s="9">
        <v>753</v>
      </c>
      <c r="E17" s="108">
        <v>87.295299999999997</v>
      </c>
    </row>
    <row r="18" spans="1:13" x14ac:dyDescent="0.3">
      <c r="A18" s="106" t="s">
        <v>460</v>
      </c>
      <c r="B18" s="9">
        <v>24725</v>
      </c>
      <c r="C18" s="9">
        <v>13.276400000000001</v>
      </c>
      <c r="D18" s="9">
        <v>2605</v>
      </c>
      <c r="E18" s="108">
        <v>126.01117000000001</v>
      </c>
    </row>
    <row r="19" spans="1:13" x14ac:dyDescent="0.3">
      <c r="A19" s="106" t="s">
        <v>461</v>
      </c>
      <c r="B19" s="9">
        <v>24725</v>
      </c>
      <c r="C19" s="9">
        <v>7.9217399999999998</v>
      </c>
      <c r="D19" s="9">
        <v>946</v>
      </c>
      <c r="E19" s="108">
        <v>207.04545999999999</v>
      </c>
    </row>
    <row r="20" spans="1:13" x14ac:dyDescent="0.3">
      <c r="A20" s="106" t="s">
        <v>462</v>
      </c>
      <c r="B20" s="9">
        <v>24725</v>
      </c>
      <c r="C20" s="9">
        <v>10.199769999999999</v>
      </c>
      <c r="D20" s="9">
        <v>3815</v>
      </c>
      <c r="E20" s="108">
        <v>66.104640000000003</v>
      </c>
    </row>
    <row r="21" spans="1:13" x14ac:dyDescent="0.3">
      <c r="A21" s="106" t="s">
        <v>463</v>
      </c>
      <c r="B21" s="9">
        <v>24725</v>
      </c>
      <c r="C21" s="9">
        <v>5.9318900000000001</v>
      </c>
      <c r="D21" s="9">
        <v>809</v>
      </c>
      <c r="E21" s="108">
        <v>181.29277999999999</v>
      </c>
    </row>
    <row r="22" spans="1:13" x14ac:dyDescent="0.3">
      <c r="A22" s="106" t="s">
        <v>464</v>
      </c>
      <c r="B22" s="9">
        <v>24725</v>
      </c>
      <c r="C22" s="9">
        <v>6.6540000000000002E-2</v>
      </c>
      <c r="D22" s="9">
        <v>7</v>
      </c>
      <c r="E22" s="108">
        <v>235.01142999999999</v>
      </c>
    </row>
    <row r="23" spans="1:13" x14ac:dyDescent="0.3">
      <c r="A23" s="106" t="s">
        <v>465</v>
      </c>
      <c r="B23" s="9">
        <v>24725</v>
      </c>
      <c r="C23" s="9">
        <v>2.5333100000000002</v>
      </c>
      <c r="D23" s="9">
        <v>462</v>
      </c>
      <c r="E23" s="108">
        <v>135.57577000000001</v>
      </c>
    </row>
    <row r="24" spans="1:13" x14ac:dyDescent="0.3">
      <c r="A24" s="106" t="s">
        <v>466</v>
      </c>
      <c r="B24" s="9">
        <v>24725</v>
      </c>
      <c r="C24" s="9">
        <v>1.18516</v>
      </c>
      <c r="D24" s="9">
        <v>161</v>
      </c>
      <c r="E24" s="108">
        <v>182.00692000000001</v>
      </c>
    </row>
    <row r="25" spans="1:13" x14ac:dyDescent="0.3">
      <c r="A25" s="106" t="s">
        <v>467</v>
      </c>
      <c r="B25" s="9">
        <v>24725</v>
      </c>
      <c r="C25" s="9">
        <v>4.76647</v>
      </c>
      <c r="D25" s="9">
        <v>1457</v>
      </c>
      <c r="E25" s="108">
        <v>80.885980000000004</v>
      </c>
    </row>
    <row r="26" spans="1:13" x14ac:dyDescent="0.3">
      <c r="A26" s="106" t="s">
        <v>468</v>
      </c>
      <c r="B26" s="9">
        <v>24725</v>
      </c>
      <c r="C26" s="9">
        <v>0.48403000000000002</v>
      </c>
      <c r="D26" s="9">
        <v>178</v>
      </c>
      <c r="E26" s="108">
        <v>67.233419999999995</v>
      </c>
    </row>
    <row r="27" spans="1:13" x14ac:dyDescent="0.3">
      <c r="A27" s="106" t="s">
        <v>469</v>
      </c>
      <c r="B27" s="9">
        <v>24725</v>
      </c>
      <c r="C27" s="9">
        <v>0.65147999999999995</v>
      </c>
      <c r="D27" s="9">
        <v>184</v>
      </c>
      <c r="E27" s="108">
        <v>87.542010000000005</v>
      </c>
    </row>
    <row r="28" spans="1:13" x14ac:dyDescent="0.3">
      <c r="A28" s="106" t="s">
        <v>470</v>
      </c>
      <c r="B28" s="9">
        <v>24725</v>
      </c>
      <c r="C28" s="9">
        <v>5.1115500000000003</v>
      </c>
      <c r="D28" s="9">
        <v>654</v>
      </c>
      <c r="E28" s="108">
        <v>193.24627000000001</v>
      </c>
      <c r="H28"/>
      <c r="I28"/>
      <c r="J28"/>
      <c r="K28" s="149"/>
      <c r="M28" s="149"/>
    </row>
    <row r="29" spans="1:13" x14ac:dyDescent="0.3">
      <c r="A29" s="106" t="s">
        <v>471</v>
      </c>
      <c r="B29" s="9">
        <v>24725</v>
      </c>
      <c r="C29" s="9">
        <v>1.13547</v>
      </c>
      <c r="D29" s="9">
        <v>19</v>
      </c>
      <c r="E29" s="108">
        <v>1477.6001699999999</v>
      </c>
      <c r="H29"/>
      <c r="I29"/>
      <c r="J29"/>
      <c r="K29" s="149"/>
      <c r="M29" s="149"/>
    </row>
    <row r="30" spans="1:13" x14ac:dyDescent="0.3">
      <c r="A30" s="106" t="s">
        <v>472</v>
      </c>
      <c r="B30" s="9">
        <v>24725</v>
      </c>
      <c r="C30" s="9">
        <v>0.76549</v>
      </c>
      <c r="D30" s="9">
        <v>86</v>
      </c>
      <c r="E30" s="108">
        <v>220.07718</v>
      </c>
      <c r="H30"/>
      <c r="I30"/>
      <c r="J30"/>
      <c r="K30" s="149"/>
      <c r="M30" s="149"/>
    </row>
    <row r="31" spans="1:13" x14ac:dyDescent="0.3">
      <c r="A31" s="106" t="s">
        <v>473</v>
      </c>
      <c r="B31" s="9">
        <v>24725</v>
      </c>
      <c r="C31" s="9">
        <v>1.4852099999999999</v>
      </c>
      <c r="D31" s="9">
        <v>50</v>
      </c>
      <c r="E31" s="108">
        <v>734.4366</v>
      </c>
      <c r="H31"/>
      <c r="I31"/>
      <c r="J31"/>
      <c r="K31" s="149"/>
      <c r="M31" s="149"/>
    </row>
    <row r="32" spans="1:13" x14ac:dyDescent="0.3">
      <c r="A32" s="106" t="s">
        <v>474</v>
      </c>
      <c r="B32" s="9">
        <v>24725</v>
      </c>
      <c r="C32" s="9">
        <v>0.17124</v>
      </c>
      <c r="D32" s="9">
        <v>28</v>
      </c>
      <c r="E32" s="108">
        <v>151.20849000000001</v>
      </c>
      <c r="H32"/>
      <c r="I32"/>
      <c r="J32"/>
      <c r="K32" s="149"/>
      <c r="M32" s="149"/>
    </row>
    <row r="33" spans="1:13" x14ac:dyDescent="0.3">
      <c r="A33" s="106" t="s">
        <v>475</v>
      </c>
      <c r="B33" s="9">
        <v>24725</v>
      </c>
      <c r="C33" s="9">
        <v>0.17408999999999999</v>
      </c>
      <c r="D33" s="9">
        <v>52</v>
      </c>
      <c r="E33" s="108">
        <v>82.777690000000007</v>
      </c>
      <c r="H33"/>
      <c r="I33"/>
      <c r="J33"/>
      <c r="K33" s="149"/>
      <c r="M33" s="149"/>
    </row>
    <row r="34" spans="1:13" x14ac:dyDescent="0.3">
      <c r="A34" s="106" t="s">
        <v>476</v>
      </c>
      <c r="B34" s="9">
        <v>24725</v>
      </c>
      <c r="C34" s="9">
        <v>0.1244</v>
      </c>
      <c r="D34" s="9">
        <v>21</v>
      </c>
      <c r="E34" s="108">
        <v>146.46331000000001</v>
      </c>
      <c r="H34"/>
      <c r="I34"/>
      <c r="J34"/>
      <c r="K34" s="149"/>
      <c r="M34" s="149"/>
    </row>
    <row r="35" spans="1:13" x14ac:dyDescent="0.3">
      <c r="A35" s="106" t="s">
        <v>477</v>
      </c>
      <c r="B35" s="9">
        <v>24725</v>
      </c>
      <c r="C35" s="9">
        <v>4.7239999999999997E-2</v>
      </c>
      <c r="D35" s="9">
        <v>5</v>
      </c>
      <c r="E35" s="108">
        <v>233.59</v>
      </c>
      <c r="H35"/>
      <c r="I35"/>
      <c r="J35"/>
      <c r="K35" s="149"/>
      <c r="M35" s="149"/>
    </row>
    <row r="36" spans="1:13" x14ac:dyDescent="0.3">
      <c r="A36" s="106" t="s">
        <v>478</v>
      </c>
      <c r="B36" s="9">
        <v>24725</v>
      </c>
      <c r="C36" s="9">
        <v>6.0699999999999999E-3</v>
      </c>
      <c r="D36" s="9">
        <v>1</v>
      </c>
      <c r="E36" s="108">
        <v>150</v>
      </c>
      <c r="H36"/>
      <c r="I36"/>
      <c r="J36"/>
      <c r="K36" s="149"/>
      <c r="M36" s="149"/>
    </row>
    <row r="37" spans="1:13" x14ac:dyDescent="0.3">
      <c r="A37" s="106" t="s">
        <v>479</v>
      </c>
      <c r="B37" s="9">
        <v>24725</v>
      </c>
      <c r="C37" s="9">
        <v>1.2199999999999999E-3</v>
      </c>
      <c r="D37" s="9">
        <v>1</v>
      </c>
      <c r="E37" s="108">
        <v>30.11</v>
      </c>
      <c r="H37"/>
      <c r="I37"/>
      <c r="J37"/>
      <c r="K37" s="149"/>
      <c r="M37" s="149"/>
    </row>
    <row r="38" spans="1:13" x14ac:dyDescent="0.3">
      <c r="A38" s="106" t="s">
        <v>480</v>
      </c>
      <c r="B38" s="9">
        <v>24725</v>
      </c>
      <c r="C38" s="9">
        <v>3063.0016500000002</v>
      </c>
      <c r="D38" s="9">
        <v>24725</v>
      </c>
      <c r="E38" s="108">
        <v>3063.0016500000002</v>
      </c>
      <c r="H38"/>
      <c r="I38"/>
      <c r="J38"/>
      <c r="K38" s="149"/>
      <c r="M38" s="149"/>
    </row>
    <row r="39" spans="1:13" x14ac:dyDescent="0.3">
      <c r="A39" s="106" t="s">
        <v>481</v>
      </c>
      <c r="B39" s="9">
        <v>24725</v>
      </c>
      <c r="C39" s="9">
        <v>3113.91113</v>
      </c>
      <c r="D39" s="9">
        <v>24725</v>
      </c>
      <c r="E39" s="108">
        <v>3113.91113</v>
      </c>
      <c r="H39"/>
      <c r="I39"/>
      <c r="J39"/>
      <c r="K39" s="149"/>
      <c r="M39" s="149"/>
    </row>
    <row r="40" spans="1:13" x14ac:dyDescent="0.3">
      <c r="A40" s="106" t="s">
        <v>482</v>
      </c>
      <c r="B40" s="9">
        <v>24725</v>
      </c>
      <c r="C40" s="9">
        <v>32.282299999999999</v>
      </c>
      <c r="D40" s="9">
        <v>3529</v>
      </c>
      <c r="E40" s="108">
        <v>226.17737</v>
      </c>
      <c r="H40"/>
      <c r="I40"/>
      <c r="J40"/>
      <c r="K40" s="149"/>
      <c r="M40" s="149"/>
    </row>
    <row r="41" spans="1:13" x14ac:dyDescent="0.3">
      <c r="A41" s="106" t="s">
        <v>483</v>
      </c>
      <c r="B41" s="9">
        <v>24725</v>
      </c>
      <c r="C41" s="9">
        <v>18.62717</v>
      </c>
      <c r="D41" s="9">
        <v>1100</v>
      </c>
      <c r="E41" s="108">
        <v>418.68799000000001</v>
      </c>
      <c r="H41"/>
      <c r="I41"/>
      <c r="J41"/>
      <c r="K41" s="149"/>
      <c r="M41" s="149"/>
    </row>
    <row r="42" spans="1:13" x14ac:dyDescent="0.3">
      <c r="A42" s="106" t="s">
        <v>484</v>
      </c>
      <c r="B42" s="9">
        <v>24725</v>
      </c>
      <c r="C42" s="9">
        <v>21.046690000000002</v>
      </c>
      <c r="D42" s="9">
        <v>4211</v>
      </c>
      <c r="E42" s="150">
        <f>E36/12</f>
        <v>12.5</v>
      </c>
      <c r="H42"/>
      <c r="I42"/>
      <c r="J42"/>
      <c r="K42" s="149"/>
      <c r="M42" s="149"/>
    </row>
    <row r="43" spans="1:13" x14ac:dyDescent="0.3">
      <c r="A43" s="151" t="s">
        <v>485</v>
      </c>
      <c r="B43" s="9">
        <v>24725</v>
      </c>
      <c r="C43" s="152">
        <v>5.4118166666666667</v>
      </c>
      <c r="D43" s="152">
        <v>1783</v>
      </c>
      <c r="E43" s="150">
        <v>75.046075000000002</v>
      </c>
      <c r="H43"/>
      <c r="I43"/>
      <c r="J43"/>
      <c r="K43" s="149"/>
      <c r="M43" s="149"/>
    </row>
    <row r="44" spans="1:13" x14ac:dyDescent="0.3">
      <c r="A44" s="106" t="s">
        <v>486</v>
      </c>
      <c r="B44" s="9">
        <v>24725</v>
      </c>
      <c r="C44" s="9">
        <v>1442.16877</v>
      </c>
      <c r="D44" s="9">
        <v>19997</v>
      </c>
      <c r="E44" s="108">
        <v>1783.14861</v>
      </c>
      <c r="H44"/>
      <c r="I44"/>
      <c r="J44"/>
      <c r="K44" s="149"/>
      <c r="M44" s="149"/>
    </row>
    <row r="45" spans="1:13" x14ac:dyDescent="0.3">
      <c r="A45" s="106" t="s">
        <v>487</v>
      </c>
      <c r="B45" s="9">
        <v>24725</v>
      </c>
      <c r="C45" s="9">
        <v>3089.3309599999998</v>
      </c>
      <c r="D45" s="9">
        <v>24725</v>
      </c>
      <c r="E45" s="108">
        <v>3089.3309599999998</v>
      </c>
      <c r="H45"/>
      <c r="I45"/>
      <c r="J45"/>
      <c r="K45" s="149"/>
      <c r="M45" s="149"/>
    </row>
    <row r="46" spans="1:13" ht="15" thickBot="1" x14ac:dyDescent="0.35">
      <c r="A46" s="109" t="s">
        <v>488</v>
      </c>
      <c r="B46" s="111">
        <v>24725</v>
      </c>
      <c r="C46" s="111">
        <v>3140.2404299999998</v>
      </c>
      <c r="D46" s="111">
        <v>24725</v>
      </c>
      <c r="E46" s="112">
        <v>3140.2404299999998</v>
      </c>
      <c r="H46"/>
      <c r="I46"/>
      <c r="J46"/>
      <c r="K46" s="149"/>
      <c r="M46" s="149"/>
    </row>
    <row r="47" spans="1:13" x14ac:dyDescent="0.3">
      <c r="A47"/>
      <c r="B47" s="9"/>
      <c r="H47"/>
      <c r="I47"/>
      <c r="J47"/>
      <c r="K47" s="149"/>
      <c r="M47" s="149"/>
    </row>
    <row r="48" spans="1:13" x14ac:dyDescent="0.3">
      <c r="A48" s="151" t="s">
        <v>489</v>
      </c>
      <c r="B48" s="9"/>
      <c r="H48"/>
      <c r="I48"/>
      <c r="J48"/>
      <c r="K48" s="149"/>
      <c r="M48" s="149"/>
    </row>
    <row r="49" spans="2:13" x14ac:dyDescent="0.3">
      <c r="B49" s="9"/>
      <c r="C49" s="153"/>
      <c r="I49" s="149"/>
      <c r="K49" s="149"/>
      <c r="M49" s="149"/>
    </row>
    <row r="50" spans="2:13" x14ac:dyDescent="0.3">
      <c r="B50" s="9"/>
      <c r="I50" s="149"/>
      <c r="K50" s="149"/>
      <c r="M50" s="149"/>
    </row>
    <row r="51" spans="2:13" x14ac:dyDescent="0.3">
      <c r="B51" s="9"/>
      <c r="I51" s="149"/>
      <c r="K51" s="149"/>
      <c r="M51" s="149"/>
    </row>
    <row r="52" spans="2:13" x14ac:dyDescent="0.3">
      <c r="B52" s="9"/>
      <c r="I52" s="149"/>
      <c r="K52" s="149"/>
      <c r="M52" s="149"/>
    </row>
    <row r="53" spans="2:13" x14ac:dyDescent="0.3">
      <c r="B53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B787-4104-4B1C-B38B-25B1158E75E0}">
  <dimension ref="A1:H25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18.5546875" customWidth="1"/>
    <col min="2" max="7" width="14.109375" customWidth="1"/>
  </cols>
  <sheetData>
    <row r="1" spans="1:8" x14ac:dyDescent="0.3">
      <c r="A1" s="154" t="s">
        <v>490</v>
      </c>
      <c r="G1" s="49"/>
    </row>
    <row r="2" spans="1:8" x14ac:dyDescent="0.3">
      <c r="A2" s="155" t="s">
        <v>18</v>
      </c>
      <c r="G2" s="49"/>
    </row>
    <row r="3" spans="1:8" x14ac:dyDescent="0.3">
      <c r="A3" s="156"/>
      <c r="G3" s="49"/>
    </row>
    <row r="4" spans="1:8" ht="15" thickBot="1" x14ac:dyDescent="0.35"/>
    <row r="5" spans="1:8" ht="29.4" thickBot="1" x14ac:dyDescent="0.35">
      <c r="A5" s="157" t="s">
        <v>491</v>
      </c>
      <c r="B5" s="158" t="s">
        <v>5</v>
      </c>
      <c r="C5" s="158" t="s">
        <v>32</v>
      </c>
      <c r="D5" s="158" t="s">
        <v>492</v>
      </c>
      <c r="E5" s="158" t="s">
        <v>480</v>
      </c>
      <c r="F5" s="159" t="s">
        <v>481</v>
      </c>
      <c r="G5" s="160" t="s">
        <v>493</v>
      </c>
    </row>
    <row r="6" spans="1:8" ht="15" thickBot="1" x14ac:dyDescent="0.35">
      <c r="A6" s="161"/>
      <c r="B6" s="162" t="s">
        <v>35</v>
      </c>
      <c r="C6" s="162" t="s">
        <v>434</v>
      </c>
      <c r="D6" s="162" t="s">
        <v>434</v>
      </c>
      <c r="E6" s="162" t="s">
        <v>434</v>
      </c>
      <c r="F6" s="163" t="s">
        <v>434</v>
      </c>
      <c r="G6" s="164" t="s">
        <v>434</v>
      </c>
    </row>
    <row r="7" spans="1:8" x14ac:dyDescent="0.3">
      <c r="A7" s="165" t="s">
        <v>494</v>
      </c>
      <c r="B7" s="9">
        <v>132</v>
      </c>
      <c r="C7" s="9">
        <v>1741.5617400000001</v>
      </c>
      <c r="D7" s="9">
        <v>30.991399999999999</v>
      </c>
      <c r="E7" s="9">
        <v>1866.4799599999999</v>
      </c>
      <c r="F7" s="9">
        <v>1881.7003999999999</v>
      </c>
      <c r="G7" s="166">
        <v>1.0621</v>
      </c>
      <c r="H7" s="138"/>
    </row>
    <row r="8" spans="1:8" x14ac:dyDescent="0.3">
      <c r="A8" s="165" t="s">
        <v>495</v>
      </c>
      <c r="B8" s="9">
        <v>4775</v>
      </c>
      <c r="C8" s="9">
        <v>1921.9567300000001</v>
      </c>
      <c r="D8" s="9">
        <v>56.414099999999998</v>
      </c>
      <c r="E8" s="9">
        <v>2146.4706999999999</v>
      </c>
      <c r="F8" s="9">
        <v>2169.038</v>
      </c>
      <c r="G8" s="166">
        <v>1.0984</v>
      </c>
      <c r="H8" s="138"/>
    </row>
    <row r="9" spans="1:8" x14ac:dyDescent="0.3">
      <c r="A9" s="165" t="s">
        <v>496</v>
      </c>
      <c r="B9" s="9">
        <v>4163</v>
      </c>
      <c r="C9" s="9">
        <v>2084.4723899999999</v>
      </c>
      <c r="D9" s="9">
        <v>56.188000000000002</v>
      </c>
      <c r="E9" s="9">
        <v>2406.5124999999998</v>
      </c>
      <c r="F9" s="9">
        <v>2445.2880599999999</v>
      </c>
      <c r="G9" s="166">
        <v>1.1460999999999999</v>
      </c>
      <c r="H9" s="138"/>
    </row>
    <row r="10" spans="1:8" x14ac:dyDescent="0.3">
      <c r="A10" s="165" t="s">
        <v>497</v>
      </c>
      <c r="B10" s="9">
        <v>3276</v>
      </c>
      <c r="C10" s="9">
        <v>2292.58583</v>
      </c>
      <c r="D10" s="9">
        <v>41.861699999999999</v>
      </c>
      <c r="E10" s="9">
        <v>2651.7783199999999</v>
      </c>
      <c r="F10" s="9">
        <v>2705.6747799999998</v>
      </c>
      <c r="G10" s="166">
        <v>1.1626000000000001</v>
      </c>
      <c r="H10" s="138"/>
    </row>
    <row r="11" spans="1:8" x14ac:dyDescent="0.3">
      <c r="A11" s="165" t="s">
        <v>498</v>
      </c>
      <c r="B11" s="9">
        <v>2313</v>
      </c>
      <c r="C11" s="9">
        <v>2499.4305399999998</v>
      </c>
      <c r="D11" s="9">
        <v>27.2577</v>
      </c>
      <c r="E11" s="9">
        <v>2809.8243900000002</v>
      </c>
      <c r="F11" s="9">
        <v>2853.1160500000001</v>
      </c>
      <c r="G11" s="166">
        <v>1.1305000000000001</v>
      </c>
      <c r="H11" s="138"/>
    </row>
    <row r="12" spans="1:8" x14ac:dyDescent="0.3">
      <c r="A12" s="165" t="s">
        <v>499</v>
      </c>
      <c r="B12" s="9">
        <v>1906</v>
      </c>
      <c r="C12" s="9">
        <v>2690.74073</v>
      </c>
      <c r="D12" s="9">
        <v>30.025600000000001</v>
      </c>
      <c r="E12" s="9">
        <v>2978.1215499999998</v>
      </c>
      <c r="F12" s="9">
        <v>3035.7781500000001</v>
      </c>
      <c r="G12" s="166">
        <v>1.1173</v>
      </c>
    </row>
    <row r="13" spans="1:8" x14ac:dyDescent="0.3">
      <c r="A13" s="165" t="s">
        <v>500</v>
      </c>
      <c r="B13" s="9">
        <v>1321</v>
      </c>
      <c r="C13" s="9">
        <v>2890.1875100000002</v>
      </c>
      <c r="D13" s="9">
        <v>33.435600000000001</v>
      </c>
      <c r="E13" s="9">
        <v>3202.44607</v>
      </c>
      <c r="F13" s="9">
        <v>3293.22802</v>
      </c>
      <c r="G13" s="166">
        <v>1.1277999999999999</v>
      </c>
    </row>
    <row r="14" spans="1:8" x14ac:dyDescent="0.3">
      <c r="A14" s="165" t="s">
        <v>501</v>
      </c>
      <c r="B14" s="9">
        <v>1186</v>
      </c>
      <c r="C14" s="9">
        <v>3100.65587</v>
      </c>
      <c r="D14" s="9">
        <v>27.593599999999999</v>
      </c>
      <c r="E14" s="9">
        <v>3364.4436799999999</v>
      </c>
      <c r="F14" s="9">
        <v>3431.92749</v>
      </c>
      <c r="G14" s="166">
        <v>1.0979000000000001</v>
      </c>
    </row>
    <row r="15" spans="1:8" x14ac:dyDescent="0.3">
      <c r="A15" s="165" t="s">
        <v>502</v>
      </c>
      <c r="B15" s="9">
        <v>933</v>
      </c>
      <c r="C15" s="9">
        <v>3294.19004</v>
      </c>
      <c r="D15" s="9">
        <v>21.858699999999999</v>
      </c>
      <c r="E15" s="9">
        <v>3527.5077700000002</v>
      </c>
      <c r="F15" s="9">
        <v>3585.1932700000002</v>
      </c>
      <c r="G15" s="166">
        <v>1.0817000000000001</v>
      </c>
    </row>
    <row r="16" spans="1:8" x14ac:dyDescent="0.3">
      <c r="A16" s="165" t="s">
        <v>503</v>
      </c>
      <c r="B16" s="9">
        <v>794</v>
      </c>
      <c r="C16" s="9">
        <v>3498.6475099999998</v>
      </c>
      <c r="D16" s="9">
        <v>39.964799999999997</v>
      </c>
      <c r="E16" s="9">
        <v>3738.6880500000002</v>
      </c>
      <c r="F16" s="9">
        <v>3830.5622400000002</v>
      </c>
      <c r="G16" s="166">
        <v>1.0833999999999999</v>
      </c>
    </row>
    <row r="17" spans="1:7" x14ac:dyDescent="0.3">
      <c r="A17" s="165" t="s">
        <v>504</v>
      </c>
      <c r="B17" s="9">
        <v>598</v>
      </c>
      <c r="C17" s="9">
        <v>3698.93804</v>
      </c>
      <c r="D17" s="9">
        <v>33.070399999999999</v>
      </c>
      <c r="E17" s="9">
        <v>3955.4607700000001</v>
      </c>
      <c r="F17" s="9">
        <v>4040.0318600000001</v>
      </c>
      <c r="G17" s="166">
        <v>1.0832999999999999</v>
      </c>
    </row>
    <row r="18" spans="1:7" x14ac:dyDescent="0.3">
      <c r="A18" s="165" t="s">
        <v>505</v>
      </c>
      <c r="B18" s="9">
        <v>602</v>
      </c>
      <c r="C18" s="9">
        <v>3899.7265900000002</v>
      </c>
      <c r="D18" s="9">
        <v>36.564300000000003</v>
      </c>
      <c r="E18" s="9">
        <v>4176.67821</v>
      </c>
      <c r="F18" s="9">
        <v>4285.2788</v>
      </c>
      <c r="G18" s="166">
        <v>1.0894999999999999</v>
      </c>
    </row>
    <row r="19" spans="1:7" x14ac:dyDescent="0.3">
      <c r="A19" s="165" t="s">
        <v>506</v>
      </c>
      <c r="B19" s="9">
        <v>461</v>
      </c>
      <c r="C19" s="9">
        <v>4098.5201100000004</v>
      </c>
      <c r="D19" s="9">
        <v>57.642299999999999</v>
      </c>
      <c r="E19" s="9">
        <v>4389.9055099999996</v>
      </c>
      <c r="F19" s="9">
        <v>4475.3849</v>
      </c>
      <c r="G19" s="166">
        <v>1.0779000000000001</v>
      </c>
    </row>
    <row r="20" spans="1:7" x14ac:dyDescent="0.3">
      <c r="A20" s="165" t="s">
        <v>507</v>
      </c>
      <c r="B20" s="9">
        <v>391</v>
      </c>
      <c r="C20" s="9">
        <v>4288.8417600000002</v>
      </c>
      <c r="D20" s="9">
        <v>26.9389</v>
      </c>
      <c r="E20" s="9">
        <v>4560.9033399999998</v>
      </c>
      <c r="F20" s="9">
        <v>4628.8294900000001</v>
      </c>
      <c r="G20" s="166">
        <v>1.0730999999999999</v>
      </c>
    </row>
    <row r="21" spans="1:7" x14ac:dyDescent="0.3">
      <c r="A21" s="165" t="s">
        <v>508</v>
      </c>
      <c r="B21" s="9">
        <v>334</v>
      </c>
      <c r="C21" s="9">
        <v>4504.5801799999999</v>
      </c>
      <c r="D21" s="9">
        <v>51.180799999999998</v>
      </c>
      <c r="E21" s="9">
        <v>4776.5869199999997</v>
      </c>
      <c r="F21" s="9">
        <v>4871.1252199999999</v>
      </c>
      <c r="G21" s="166">
        <v>1.0701000000000001</v>
      </c>
    </row>
    <row r="22" spans="1:7" x14ac:dyDescent="0.3">
      <c r="A22" s="165" t="s">
        <v>509</v>
      </c>
      <c r="B22" s="9">
        <v>230</v>
      </c>
      <c r="C22" s="9">
        <v>4706.4121699999996</v>
      </c>
      <c r="D22" s="9">
        <v>57.3947</v>
      </c>
      <c r="E22" s="9">
        <v>5015.2956100000001</v>
      </c>
      <c r="F22" s="9">
        <v>5030.7809600000001</v>
      </c>
      <c r="G22" s="166">
        <v>1.0568</v>
      </c>
    </row>
    <row r="23" spans="1:7" x14ac:dyDescent="0.3">
      <c r="A23" s="165" t="s">
        <v>510</v>
      </c>
      <c r="B23" s="9">
        <v>193</v>
      </c>
      <c r="C23" s="9">
        <v>4897.6392699999997</v>
      </c>
      <c r="D23" s="9">
        <v>45.071100000000001</v>
      </c>
      <c r="E23" s="9">
        <v>5136.4789099999998</v>
      </c>
      <c r="F23" s="9">
        <v>5182.3399499999996</v>
      </c>
      <c r="G23" s="166">
        <v>1.0490999999999999</v>
      </c>
    </row>
    <row r="24" spans="1:7" x14ac:dyDescent="0.3">
      <c r="A24" s="165" t="s">
        <v>511</v>
      </c>
      <c r="B24" s="167">
        <v>1099</v>
      </c>
      <c r="C24" s="168">
        <v>6532.8935799999999</v>
      </c>
      <c r="D24" s="168">
        <v>83.708100000000002</v>
      </c>
      <c r="E24" s="168">
        <v>6739.3856299999998</v>
      </c>
      <c r="F24" s="168">
        <v>6782.3677200000002</v>
      </c>
      <c r="G24" s="169">
        <v>1.0288999999999999</v>
      </c>
    </row>
    <row r="25" spans="1:7" ht="15" thickBot="1" x14ac:dyDescent="0.35">
      <c r="A25" s="170" t="s">
        <v>12</v>
      </c>
      <c r="B25" s="21">
        <f>SUM(B7:B24)</f>
        <v>24707</v>
      </c>
      <c r="C25" s="21">
        <v>2779.1662099999999</v>
      </c>
      <c r="D25" s="21">
        <v>44.840699999999998</v>
      </c>
      <c r="E25" s="21">
        <v>3063.0016500000002</v>
      </c>
      <c r="F25" s="21">
        <v>3113.91113</v>
      </c>
      <c r="G25" s="171">
        <v>1.1143000000000001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Keski-iät</vt:lpstr>
      <vt:lpstr>Työaikamuoto</vt:lpstr>
      <vt:lpstr>Ansiot palkkaryhmittäin</vt:lpstr>
      <vt:lpstr>Ansiot nimikkeittäin</vt:lpstr>
      <vt:lpstr>Tilastoliite</vt:lpstr>
      <vt:lpstr>Kokemuslisät</vt:lpstr>
      <vt:lpstr>Palkkarakenne</vt:lpstr>
      <vt:lpstr>Peruspalkkajakauma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Vierula Tanja</dc:creator>
  <cp:keywords/>
  <dc:description/>
  <cp:lastModifiedBy>Mattila Marjaana</cp:lastModifiedBy>
  <cp:revision/>
  <dcterms:created xsi:type="dcterms:W3CDTF">2015-06-05T18:19:34Z</dcterms:created>
  <dcterms:modified xsi:type="dcterms:W3CDTF">2023-09-20T05:32:11Z</dcterms:modified>
  <cp:category/>
  <cp:contentStatus/>
</cp:coreProperties>
</file>